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kokubunji.sinnaibu.local\15政策部\情報管理課\作業用フォルダ\情報管理担当\110　オープンデータ\02 HPオープンデータ\R7\4町丁目別、男女別、年齢別（５歳階級）人口\"/>
    </mc:Choice>
  </mc:AlternateContent>
  <xr:revisionPtr revIDLastSave="0" documentId="13_ncr:1_{5EB84723-3CB2-47BD-82F6-98C439EE82B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住基台帳人口" sheetId="2" r:id="rId1"/>
  </sheets>
  <definedNames>
    <definedName name="_xlnm.Print_Area" localSheetId="0">住基台帳人口!$A$1:$AW$101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2" l="1"/>
  <c r="C100" i="2"/>
  <c r="B100" i="2" s="1"/>
  <c r="D99" i="2"/>
  <c r="C99" i="2"/>
  <c r="B99" i="2" s="1"/>
  <c r="D98" i="2"/>
  <c r="C98" i="2"/>
  <c r="B98" i="2" s="1"/>
  <c r="D97" i="2"/>
  <c r="D95" i="2" s="1"/>
  <c r="C97" i="2"/>
  <c r="B97" i="2"/>
  <c r="D96" i="2"/>
  <c r="C96" i="2"/>
  <c r="B96" i="2" s="1"/>
  <c r="AW95" i="2"/>
  <c r="AV95" i="2"/>
  <c r="AU95" i="2"/>
  <c r="AT95" i="2"/>
  <c r="AS95" i="2"/>
  <c r="AR95" i="2"/>
  <c r="AQ95" i="2"/>
  <c r="AP95" i="2"/>
  <c r="AO95" i="2"/>
  <c r="AN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Y95" i="2"/>
  <c r="X95" i="2"/>
  <c r="W95" i="2"/>
  <c r="V95" i="2"/>
  <c r="U95" i="2"/>
  <c r="T95" i="2"/>
  <c r="S95" i="2"/>
  <c r="R95" i="2"/>
  <c r="Q95" i="2"/>
  <c r="P95" i="2"/>
  <c r="O95" i="2"/>
  <c r="N95" i="2"/>
  <c r="L95" i="2"/>
  <c r="K95" i="2"/>
  <c r="J95" i="2"/>
  <c r="I95" i="2"/>
  <c r="H95" i="2"/>
  <c r="G95" i="2"/>
  <c r="F95" i="2"/>
  <c r="E95" i="2"/>
  <c r="D94" i="2"/>
  <c r="C94" i="2"/>
  <c r="B94" i="2" s="1"/>
  <c r="D93" i="2"/>
  <c r="C93" i="2"/>
  <c r="B93" i="2"/>
  <c r="D92" i="2"/>
  <c r="D91" i="2" s="1"/>
  <c r="C92" i="2"/>
  <c r="C91" i="2" s="1"/>
  <c r="AW91" i="2"/>
  <c r="AV91" i="2"/>
  <c r="AU91" i="2"/>
  <c r="AT91" i="2"/>
  <c r="AS91" i="2"/>
  <c r="AR91" i="2"/>
  <c r="AQ91" i="2"/>
  <c r="AP91" i="2"/>
  <c r="AO91" i="2"/>
  <c r="AN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Y91" i="2"/>
  <c r="X91" i="2"/>
  <c r="W91" i="2"/>
  <c r="V91" i="2"/>
  <c r="U91" i="2"/>
  <c r="T91" i="2"/>
  <c r="S91" i="2"/>
  <c r="R91" i="2"/>
  <c r="Q91" i="2"/>
  <c r="P91" i="2"/>
  <c r="O91" i="2"/>
  <c r="N91" i="2"/>
  <c r="L91" i="2"/>
  <c r="K91" i="2"/>
  <c r="J91" i="2"/>
  <c r="I91" i="2"/>
  <c r="H91" i="2"/>
  <c r="G91" i="2"/>
  <c r="F91" i="2"/>
  <c r="E91" i="2"/>
  <c r="D90" i="2"/>
  <c r="D87" i="2" s="1"/>
  <c r="C90" i="2"/>
  <c r="B90" i="2" s="1"/>
  <c r="D89" i="2"/>
  <c r="C89" i="2"/>
  <c r="B89" i="2" s="1"/>
  <c r="D88" i="2"/>
  <c r="C88" i="2"/>
  <c r="C87" i="2" s="1"/>
  <c r="AW87" i="2"/>
  <c r="AV87" i="2"/>
  <c r="AU87" i="2"/>
  <c r="AT87" i="2"/>
  <c r="AS87" i="2"/>
  <c r="AR87" i="2"/>
  <c r="AQ87" i="2"/>
  <c r="AP87" i="2"/>
  <c r="AO87" i="2"/>
  <c r="AN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Y87" i="2"/>
  <c r="X87" i="2"/>
  <c r="W87" i="2"/>
  <c r="V87" i="2"/>
  <c r="U87" i="2"/>
  <c r="T87" i="2"/>
  <c r="S87" i="2"/>
  <c r="R87" i="2"/>
  <c r="Q87" i="2"/>
  <c r="P87" i="2"/>
  <c r="O87" i="2"/>
  <c r="N87" i="2"/>
  <c r="L87" i="2"/>
  <c r="K87" i="2"/>
  <c r="J87" i="2"/>
  <c r="I87" i="2"/>
  <c r="H87" i="2"/>
  <c r="G87" i="2"/>
  <c r="F87" i="2"/>
  <c r="E87" i="2"/>
  <c r="D86" i="2"/>
  <c r="C86" i="2"/>
  <c r="B86" i="2" s="1"/>
  <c r="D85" i="2"/>
  <c r="C85" i="2"/>
  <c r="B85" i="2" s="1"/>
  <c r="D84" i="2"/>
  <c r="C84" i="2"/>
  <c r="B84" i="2"/>
  <c r="D83" i="2"/>
  <c r="D81" i="2" s="1"/>
  <c r="C83" i="2"/>
  <c r="B83" i="2" s="1"/>
  <c r="D82" i="2"/>
  <c r="C82" i="2"/>
  <c r="B82" i="2" s="1"/>
  <c r="AW81" i="2"/>
  <c r="AV81" i="2"/>
  <c r="AU81" i="2"/>
  <c r="AT81" i="2"/>
  <c r="AS81" i="2"/>
  <c r="AR81" i="2"/>
  <c r="AQ81" i="2"/>
  <c r="AP81" i="2"/>
  <c r="AO81" i="2"/>
  <c r="AN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Y81" i="2"/>
  <c r="X81" i="2"/>
  <c r="W81" i="2"/>
  <c r="V81" i="2"/>
  <c r="U81" i="2"/>
  <c r="T81" i="2"/>
  <c r="S81" i="2"/>
  <c r="R81" i="2"/>
  <c r="Q81" i="2"/>
  <c r="P81" i="2"/>
  <c r="O81" i="2"/>
  <c r="N81" i="2"/>
  <c r="L81" i="2"/>
  <c r="K81" i="2"/>
  <c r="J81" i="2"/>
  <c r="I81" i="2"/>
  <c r="H81" i="2"/>
  <c r="G81" i="2"/>
  <c r="F81" i="2"/>
  <c r="E81" i="2"/>
  <c r="D80" i="2"/>
  <c r="C80" i="2"/>
  <c r="B80" i="2" s="1"/>
  <c r="D79" i="2"/>
  <c r="C79" i="2"/>
  <c r="B79" i="2"/>
  <c r="D78" i="2"/>
  <c r="D77" i="2" s="1"/>
  <c r="C78" i="2"/>
  <c r="B78" i="2" s="1"/>
  <c r="B77" i="2" s="1"/>
  <c r="AW77" i="2"/>
  <c r="AV77" i="2"/>
  <c r="AU77" i="2"/>
  <c r="AT77" i="2"/>
  <c r="AS77" i="2"/>
  <c r="AR77" i="2"/>
  <c r="AQ77" i="2"/>
  <c r="AP77" i="2"/>
  <c r="AO77" i="2"/>
  <c r="AN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Y77" i="2"/>
  <c r="X77" i="2"/>
  <c r="W77" i="2"/>
  <c r="V77" i="2"/>
  <c r="U77" i="2"/>
  <c r="T77" i="2"/>
  <c r="S77" i="2"/>
  <c r="R77" i="2"/>
  <c r="Q77" i="2"/>
  <c r="P77" i="2"/>
  <c r="O77" i="2"/>
  <c r="N77" i="2"/>
  <c r="L77" i="2"/>
  <c r="K77" i="2"/>
  <c r="J77" i="2"/>
  <c r="I77" i="2"/>
  <c r="H77" i="2"/>
  <c r="G77" i="2"/>
  <c r="F77" i="2"/>
  <c r="E77" i="2"/>
  <c r="D76" i="2"/>
  <c r="C76" i="2"/>
  <c r="B76" i="2" s="1"/>
  <c r="D75" i="2"/>
  <c r="C75" i="2"/>
  <c r="B75" i="2" s="1"/>
  <c r="D74" i="2"/>
  <c r="D73" i="2" s="1"/>
  <c r="C74" i="2"/>
  <c r="C73" i="2" s="1"/>
  <c r="B74" i="2"/>
  <c r="B73" i="2" s="1"/>
  <c r="AW73" i="2"/>
  <c r="AV73" i="2"/>
  <c r="AU73" i="2"/>
  <c r="AT73" i="2"/>
  <c r="AS73" i="2"/>
  <c r="AR73" i="2"/>
  <c r="AQ73" i="2"/>
  <c r="AP73" i="2"/>
  <c r="AO73" i="2"/>
  <c r="AN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Y73" i="2"/>
  <c r="X73" i="2"/>
  <c r="W73" i="2"/>
  <c r="V73" i="2"/>
  <c r="U73" i="2"/>
  <c r="T73" i="2"/>
  <c r="S73" i="2"/>
  <c r="R73" i="2"/>
  <c r="Q73" i="2"/>
  <c r="P73" i="2"/>
  <c r="O73" i="2"/>
  <c r="N73" i="2"/>
  <c r="L73" i="2"/>
  <c r="K73" i="2"/>
  <c r="J73" i="2"/>
  <c r="I73" i="2"/>
  <c r="H73" i="2"/>
  <c r="G73" i="2"/>
  <c r="F73" i="2"/>
  <c r="E73" i="2"/>
  <c r="D72" i="2"/>
  <c r="C72" i="2"/>
  <c r="C69" i="2" s="1"/>
  <c r="B72" i="2"/>
  <c r="D71" i="2"/>
  <c r="D69" i="2" s="1"/>
  <c r="C71" i="2"/>
  <c r="B71" i="2" s="1"/>
  <c r="D70" i="2"/>
  <c r="C70" i="2"/>
  <c r="B70" i="2" s="1"/>
  <c r="B69" i="2" s="1"/>
  <c r="AW69" i="2"/>
  <c r="AV69" i="2"/>
  <c r="AU69" i="2"/>
  <c r="AT69" i="2"/>
  <c r="AS69" i="2"/>
  <c r="AR69" i="2"/>
  <c r="AQ69" i="2"/>
  <c r="AP69" i="2"/>
  <c r="AO69" i="2"/>
  <c r="AN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Y69" i="2"/>
  <c r="X69" i="2"/>
  <c r="W69" i="2"/>
  <c r="V69" i="2"/>
  <c r="U69" i="2"/>
  <c r="T69" i="2"/>
  <c r="S69" i="2"/>
  <c r="R69" i="2"/>
  <c r="Q69" i="2"/>
  <c r="P69" i="2"/>
  <c r="O69" i="2"/>
  <c r="N69" i="2"/>
  <c r="L69" i="2"/>
  <c r="K69" i="2"/>
  <c r="J69" i="2"/>
  <c r="I69" i="2"/>
  <c r="H69" i="2"/>
  <c r="G69" i="2"/>
  <c r="F69" i="2"/>
  <c r="E69" i="2"/>
  <c r="D68" i="2"/>
  <c r="C68" i="2"/>
  <c r="B68" i="2" s="1"/>
  <c r="D67" i="2"/>
  <c r="D66" i="2" s="1"/>
  <c r="C67" i="2"/>
  <c r="C66" i="2" s="1"/>
  <c r="B67" i="2"/>
  <c r="B66" i="2" s="1"/>
  <c r="AW66" i="2"/>
  <c r="AV66" i="2"/>
  <c r="AU66" i="2"/>
  <c r="AT66" i="2"/>
  <c r="AS66" i="2"/>
  <c r="AR66" i="2"/>
  <c r="AQ66" i="2"/>
  <c r="AP66" i="2"/>
  <c r="AO66" i="2"/>
  <c r="AN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Y66" i="2"/>
  <c r="X66" i="2"/>
  <c r="W66" i="2"/>
  <c r="V66" i="2"/>
  <c r="U66" i="2"/>
  <c r="T66" i="2"/>
  <c r="S66" i="2"/>
  <c r="R66" i="2"/>
  <c r="Q66" i="2"/>
  <c r="P66" i="2"/>
  <c r="O66" i="2"/>
  <c r="N66" i="2"/>
  <c r="L66" i="2"/>
  <c r="K66" i="2"/>
  <c r="J66" i="2"/>
  <c r="I66" i="2"/>
  <c r="H66" i="2"/>
  <c r="G66" i="2"/>
  <c r="F66" i="2"/>
  <c r="E66" i="2"/>
  <c r="D65" i="2"/>
  <c r="C65" i="2"/>
  <c r="B65" i="2"/>
  <c r="D64" i="2"/>
  <c r="C64" i="2"/>
  <c r="B64" i="2"/>
  <c r="D63" i="2"/>
  <c r="C63" i="2"/>
  <c r="B63" i="2"/>
  <c r="D62" i="2"/>
  <c r="D61" i="2" s="1"/>
  <c r="C62" i="2"/>
  <c r="C61" i="2" s="1"/>
  <c r="AW61" i="2"/>
  <c r="AV61" i="2"/>
  <c r="AU61" i="2"/>
  <c r="AT61" i="2"/>
  <c r="AS61" i="2"/>
  <c r="AR61" i="2"/>
  <c r="AQ61" i="2"/>
  <c r="AP61" i="2"/>
  <c r="AO61" i="2"/>
  <c r="AN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Y61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I61" i="2"/>
  <c r="H61" i="2"/>
  <c r="G61" i="2"/>
  <c r="F61" i="2"/>
  <c r="E61" i="2"/>
  <c r="D60" i="2"/>
  <c r="C60" i="2"/>
  <c r="B60" i="2" s="1"/>
  <c r="D59" i="2"/>
  <c r="C59" i="2"/>
  <c r="B59" i="2" s="1"/>
  <c r="D58" i="2"/>
  <c r="C58" i="2"/>
  <c r="C56" i="2" s="1"/>
  <c r="D57" i="2"/>
  <c r="D56" i="2" s="1"/>
  <c r="C57" i="2"/>
  <c r="B57" i="2" s="1"/>
  <c r="AW56" i="2"/>
  <c r="AV56" i="2"/>
  <c r="AU56" i="2"/>
  <c r="AT56" i="2"/>
  <c r="AS56" i="2"/>
  <c r="AR56" i="2"/>
  <c r="AQ56" i="2"/>
  <c r="AP56" i="2"/>
  <c r="AO56" i="2"/>
  <c r="AN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Y56" i="2"/>
  <c r="X56" i="2"/>
  <c r="W56" i="2"/>
  <c r="V56" i="2"/>
  <c r="U56" i="2"/>
  <c r="T56" i="2"/>
  <c r="S56" i="2"/>
  <c r="R56" i="2"/>
  <c r="Q56" i="2"/>
  <c r="P56" i="2"/>
  <c r="O56" i="2"/>
  <c r="N56" i="2"/>
  <c r="L56" i="2"/>
  <c r="K56" i="2"/>
  <c r="J56" i="2"/>
  <c r="I56" i="2"/>
  <c r="H56" i="2"/>
  <c r="G56" i="2"/>
  <c r="F56" i="2"/>
  <c r="E56" i="2"/>
  <c r="D49" i="2"/>
  <c r="D47" i="2" s="1"/>
  <c r="C49" i="2"/>
  <c r="B49" i="2" s="1"/>
  <c r="D48" i="2"/>
  <c r="C48" i="2"/>
  <c r="C47" i="2" s="1"/>
  <c r="B48" i="2"/>
  <c r="AW47" i="2"/>
  <c r="AV47" i="2"/>
  <c r="AU47" i="2"/>
  <c r="AU5" i="2" s="1"/>
  <c r="AT47" i="2"/>
  <c r="AS47" i="2"/>
  <c r="AR47" i="2"/>
  <c r="AQ47" i="2"/>
  <c r="AP47" i="2"/>
  <c r="AO47" i="2"/>
  <c r="AN47" i="2"/>
  <c r="AL47" i="2"/>
  <c r="AK47" i="2"/>
  <c r="AJ47" i="2"/>
  <c r="AI47" i="2"/>
  <c r="AH47" i="2"/>
  <c r="AG47" i="2"/>
  <c r="AF47" i="2"/>
  <c r="AE47" i="2"/>
  <c r="AD47" i="2"/>
  <c r="AD5" i="2" s="1"/>
  <c r="AC47" i="2"/>
  <c r="AB47" i="2"/>
  <c r="AA47" i="2"/>
  <c r="Y47" i="2"/>
  <c r="X47" i="2"/>
  <c r="W47" i="2"/>
  <c r="V47" i="2"/>
  <c r="U47" i="2"/>
  <c r="T47" i="2"/>
  <c r="S47" i="2"/>
  <c r="R47" i="2"/>
  <c r="Q47" i="2"/>
  <c r="P47" i="2"/>
  <c r="O47" i="2"/>
  <c r="N47" i="2"/>
  <c r="L47" i="2"/>
  <c r="L5" i="2" s="1"/>
  <c r="K47" i="2"/>
  <c r="J47" i="2"/>
  <c r="I47" i="2"/>
  <c r="H47" i="2"/>
  <c r="G47" i="2"/>
  <c r="F47" i="2"/>
  <c r="E47" i="2"/>
  <c r="D46" i="2"/>
  <c r="C46" i="2"/>
  <c r="B46" i="2"/>
  <c r="D45" i="2"/>
  <c r="D42" i="2" s="1"/>
  <c r="C45" i="2"/>
  <c r="C42" i="2" s="1"/>
  <c r="B45" i="2"/>
  <c r="D44" i="2"/>
  <c r="C44" i="2"/>
  <c r="B44" i="2" s="1"/>
  <c r="D43" i="2"/>
  <c r="C43" i="2"/>
  <c r="B43" i="2"/>
  <c r="B42" i="2" s="1"/>
  <c r="AW42" i="2"/>
  <c r="AV42" i="2"/>
  <c r="AU42" i="2"/>
  <c r="AT42" i="2"/>
  <c r="AS42" i="2"/>
  <c r="AR42" i="2"/>
  <c r="AQ42" i="2"/>
  <c r="AP42" i="2"/>
  <c r="AO42" i="2"/>
  <c r="AN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Y42" i="2"/>
  <c r="X42" i="2"/>
  <c r="W42" i="2"/>
  <c r="V42" i="2"/>
  <c r="U42" i="2"/>
  <c r="T42" i="2"/>
  <c r="S42" i="2"/>
  <c r="R42" i="2"/>
  <c r="Q42" i="2"/>
  <c r="P42" i="2"/>
  <c r="O42" i="2"/>
  <c r="N42" i="2"/>
  <c r="L42" i="2"/>
  <c r="K42" i="2"/>
  <c r="J42" i="2"/>
  <c r="I42" i="2"/>
  <c r="H42" i="2"/>
  <c r="G42" i="2"/>
  <c r="F42" i="2"/>
  <c r="E42" i="2"/>
  <c r="D41" i="2"/>
  <c r="C41" i="2"/>
  <c r="B41" i="2"/>
  <c r="D40" i="2"/>
  <c r="C40" i="2"/>
  <c r="B40" i="2" s="1"/>
  <c r="D39" i="2"/>
  <c r="C39" i="2"/>
  <c r="B39" i="2" s="1"/>
  <c r="D38" i="2"/>
  <c r="C38" i="2"/>
  <c r="B38" i="2"/>
  <c r="D37" i="2"/>
  <c r="C37" i="2"/>
  <c r="B37" i="2" s="1"/>
  <c r="D36" i="2"/>
  <c r="C36" i="2"/>
  <c r="C35" i="2" s="1"/>
  <c r="AW35" i="2"/>
  <c r="AV35" i="2"/>
  <c r="AU35" i="2"/>
  <c r="AT35" i="2"/>
  <c r="AS35" i="2"/>
  <c r="AR35" i="2"/>
  <c r="AQ35" i="2"/>
  <c r="AP35" i="2"/>
  <c r="AO35" i="2"/>
  <c r="AN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Y35" i="2"/>
  <c r="X35" i="2"/>
  <c r="W35" i="2"/>
  <c r="V35" i="2"/>
  <c r="U35" i="2"/>
  <c r="T35" i="2"/>
  <c r="S35" i="2"/>
  <c r="R35" i="2"/>
  <c r="Q35" i="2"/>
  <c r="P35" i="2"/>
  <c r="O35" i="2"/>
  <c r="N35" i="2"/>
  <c r="L35" i="2"/>
  <c r="K35" i="2"/>
  <c r="J35" i="2"/>
  <c r="I35" i="2"/>
  <c r="H35" i="2"/>
  <c r="G35" i="2"/>
  <c r="F35" i="2"/>
  <c r="E35" i="2"/>
  <c r="D35" i="2"/>
  <c r="D34" i="2"/>
  <c r="C34" i="2"/>
  <c r="B34" i="2" s="1"/>
  <c r="D33" i="2"/>
  <c r="C33" i="2"/>
  <c r="B33" i="2"/>
  <c r="D32" i="2"/>
  <c r="C32" i="2"/>
  <c r="B32" i="2"/>
  <c r="D31" i="2"/>
  <c r="C31" i="2"/>
  <c r="B31" i="2"/>
  <c r="D30" i="2"/>
  <c r="D29" i="2" s="1"/>
  <c r="C30" i="2"/>
  <c r="C29" i="2" s="1"/>
  <c r="AW29" i="2"/>
  <c r="AV29" i="2"/>
  <c r="AU29" i="2"/>
  <c r="AT29" i="2"/>
  <c r="AS29" i="2"/>
  <c r="AR29" i="2"/>
  <c r="AQ29" i="2"/>
  <c r="AP29" i="2"/>
  <c r="AO29" i="2"/>
  <c r="AN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Y29" i="2"/>
  <c r="X29" i="2"/>
  <c r="W29" i="2"/>
  <c r="V29" i="2"/>
  <c r="U29" i="2"/>
  <c r="T29" i="2"/>
  <c r="S29" i="2"/>
  <c r="R29" i="2"/>
  <c r="Q29" i="2"/>
  <c r="P29" i="2"/>
  <c r="O29" i="2"/>
  <c r="N29" i="2"/>
  <c r="L29" i="2"/>
  <c r="K29" i="2"/>
  <c r="J29" i="2"/>
  <c r="I29" i="2"/>
  <c r="H29" i="2"/>
  <c r="G29" i="2"/>
  <c r="F29" i="2"/>
  <c r="E29" i="2"/>
  <c r="D28" i="2"/>
  <c r="C28" i="2"/>
  <c r="B28" i="2" s="1"/>
  <c r="D27" i="2"/>
  <c r="C27" i="2"/>
  <c r="B27" i="2" s="1"/>
  <c r="D26" i="2"/>
  <c r="C26" i="2"/>
  <c r="C24" i="2" s="1"/>
  <c r="D25" i="2"/>
  <c r="D24" i="2" s="1"/>
  <c r="C25" i="2"/>
  <c r="B25" i="2" s="1"/>
  <c r="AW24" i="2"/>
  <c r="AV24" i="2"/>
  <c r="AU24" i="2"/>
  <c r="AT24" i="2"/>
  <c r="AT5" i="2" s="1"/>
  <c r="AS24" i="2"/>
  <c r="AR24" i="2"/>
  <c r="AQ24" i="2"/>
  <c r="AP24" i="2"/>
  <c r="AO24" i="2"/>
  <c r="AN24" i="2"/>
  <c r="AL24" i="2"/>
  <c r="AK24" i="2"/>
  <c r="AK5" i="2" s="1"/>
  <c r="AJ24" i="2"/>
  <c r="AI24" i="2"/>
  <c r="AH24" i="2"/>
  <c r="AG24" i="2"/>
  <c r="AF24" i="2"/>
  <c r="AE24" i="2"/>
  <c r="AD24" i="2"/>
  <c r="AC24" i="2"/>
  <c r="AC5" i="2" s="1"/>
  <c r="AB24" i="2"/>
  <c r="AA24" i="2"/>
  <c r="Y24" i="2"/>
  <c r="X24" i="2"/>
  <c r="W24" i="2"/>
  <c r="V24" i="2"/>
  <c r="U24" i="2"/>
  <c r="T24" i="2"/>
  <c r="T5" i="2" s="1"/>
  <c r="S24" i="2"/>
  <c r="R24" i="2"/>
  <c r="Q24" i="2"/>
  <c r="P24" i="2"/>
  <c r="O24" i="2"/>
  <c r="N24" i="2"/>
  <c r="L24" i="2"/>
  <c r="K24" i="2"/>
  <c r="K5" i="2" s="1"/>
  <c r="J24" i="2"/>
  <c r="I24" i="2"/>
  <c r="H24" i="2"/>
  <c r="G24" i="2"/>
  <c r="F24" i="2"/>
  <c r="E24" i="2"/>
  <c r="D23" i="2"/>
  <c r="C23" i="2"/>
  <c r="B23" i="2" s="1"/>
  <c r="D22" i="2"/>
  <c r="C22" i="2"/>
  <c r="B22" i="2"/>
  <c r="D21" i="2"/>
  <c r="D20" i="2" s="1"/>
  <c r="C21" i="2"/>
  <c r="C20" i="2" s="1"/>
  <c r="B21" i="2"/>
  <c r="B20" i="2" s="1"/>
  <c r="AW20" i="2"/>
  <c r="AV20" i="2"/>
  <c r="AU20" i="2"/>
  <c r="AT20" i="2"/>
  <c r="AS20" i="2"/>
  <c r="AR20" i="2"/>
  <c r="AQ20" i="2"/>
  <c r="AP20" i="2"/>
  <c r="AO20" i="2"/>
  <c r="AN20" i="2"/>
  <c r="AL20" i="2"/>
  <c r="AK20" i="2"/>
  <c r="AJ20" i="2"/>
  <c r="AJ5" i="2" s="1"/>
  <c r="AI20" i="2"/>
  <c r="AH20" i="2"/>
  <c r="AG20" i="2"/>
  <c r="AF20" i="2"/>
  <c r="AE20" i="2"/>
  <c r="AD20" i="2"/>
  <c r="AC20" i="2"/>
  <c r="AB20" i="2"/>
  <c r="AA20" i="2"/>
  <c r="Y20" i="2"/>
  <c r="X20" i="2"/>
  <c r="W20" i="2"/>
  <c r="V20" i="2"/>
  <c r="U20" i="2"/>
  <c r="T20" i="2"/>
  <c r="S20" i="2"/>
  <c r="S5" i="2" s="1"/>
  <c r="R20" i="2"/>
  <c r="Q20" i="2"/>
  <c r="P20" i="2"/>
  <c r="O20" i="2"/>
  <c r="N20" i="2"/>
  <c r="L20" i="2"/>
  <c r="K20" i="2"/>
  <c r="J20" i="2"/>
  <c r="I20" i="2"/>
  <c r="H20" i="2"/>
  <c r="G20" i="2"/>
  <c r="F20" i="2"/>
  <c r="E20" i="2"/>
  <c r="D19" i="2"/>
  <c r="D16" i="2" s="1"/>
  <c r="C19" i="2"/>
  <c r="C16" i="2" s="1"/>
  <c r="B19" i="2"/>
  <c r="D18" i="2"/>
  <c r="C18" i="2"/>
  <c r="B18" i="2" s="1"/>
  <c r="D17" i="2"/>
  <c r="C17" i="2"/>
  <c r="B17" i="2"/>
  <c r="B16" i="2" s="1"/>
  <c r="AW16" i="2"/>
  <c r="AV16" i="2"/>
  <c r="AV5" i="2" s="1"/>
  <c r="AU16" i="2"/>
  <c r="AT16" i="2"/>
  <c r="AS16" i="2"/>
  <c r="AR16" i="2"/>
  <c r="AQ16" i="2"/>
  <c r="AP16" i="2"/>
  <c r="AO16" i="2"/>
  <c r="AN16" i="2"/>
  <c r="AN5" i="2" s="1"/>
  <c r="AL16" i="2"/>
  <c r="AK16" i="2"/>
  <c r="AJ16" i="2"/>
  <c r="AI16" i="2"/>
  <c r="AH16" i="2"/>
  <c r="AG16" i="2"/>
  <c r="AF16" i="2"/>
  <c r="AE16" i="2"/>
  <c r="AE5" i="2" s="1"/>
  <c r="AD16" i="2"/>
  <c r="AC16" i="2"/>
  <c r="AB16" i="2"/>
  <c r="AA16" i="2"/>
  <c r="Y16" i="2"/>
  <c r="X16" i="2"/>
  <c r="W16" i="2"/>
  <c r="V16" i="2"/>
  <c r="V5" i="2" s="1"/>
  <c r="U16" i="2"/>
  <c r="T16" i="2"/>
  <c r="S16" i="2"/>
  <c r="R16" i="2"/>
  <c r="Q16" i="2"/>
  <c r="P16" i="2"/>
  <c r="O16" i="2"/>
  <c r="N16" i="2"/>
  <c r="N5" i="2" s="1"/>
  <c r="L16" i="2"/>
  <c r="K16" i="2"/>
  <c r="J16" i="2"/>
  <c r="I16" i="2"/>
  <c r="H16" i="2"/>
  <c r="G16" i="2"/>
  <c r="F16" i="2"/>
  <c r="F5" i="2" s="1"/>
  <c r="E16" i="2"/>
  <c r="E5" i="2" s="1"/>
  <c r="D15" i="2"/>
  <c r="C15" i="2"/>
  <c r="B15" i="2"/>
  <c r="D14" i="2"/>
  <c r="C14" i="2"/>
  <c r="B14" i="2" s="1"/>
  <c r="D13" i="2"/>
  <c r="C13" i="2"/>
  <c r="B13" i="2" s="1"/>
  <c r="D12" i="2"/>
  <c r="D11" i="2" s="1"/>
  <c r="C12" i="2"/>
  <c r="C11" i="2" s="1"/>
  <c r="B12" i="2"/>
  <c r="B11" i="2" s="1"/>
  <c r="AW11" i="2"/>
  <c r="AW5" i="2" s="1"/>
  <c r="AV11" i="2"/>
  <c r="AU11" i="2"/>
  <c r="AT11" i="2"/>
  <c r="AS11" i="2"/>
  <c r="AR11" i="2"/>
  <c r="AQ11" i="2"/>
  <c r="AP11" i="2"/>
  <c r="AO11" i="2"/>
  <c r="AO5" i="2" s="1"/>
  <c r="AN11" i="2"/>
  <c r="AL11" i="2"/>
  <c r="AK11" i="2"/>
  <c r="AJ11" i="2"/>
  <c r="AI11" i="2"/>
  <c r="AH11" i="2"/>
  <c r="AH5" i="2" s="1"/>
  <c r="AG11" i="2"/>
  <c r="AF11" i="2"/>
  <c r="AF5" i="2" s="1"/>
  <c r="AE11" i="2"/>
  <c r="AD11" i="2"/>
  <c r="AC11" i="2"/>
  <c r="AB11" i="2"/>
  <c r="AA11" i="2"/>
  <c r="Y11" i="2"/>
  <c r="X11" i="2"/>
  <c r="W11" i="2"/>
  <c r="W5" i="2" s="1"/>
  <c r="V11" i="2"/>
  <c r="U11" i="2"/>
  <c r="T11" i="2"/>
  <c r="S11" i="2"/>
  <c r="R11" i="2"/>
  <c r="Q11" i="2"/>
  <c r="Q5" i="2" s="1"/>
  <c r="P11" i="2"/>
  <c r="O11" i="2"/>
  <c r="O5" i="2" s="1"/>
  <c r="N11" i="2"/>
  <c r="L11" i="2"/>
  <c r="K11" i="2"/>
  <c r="J11" i="2"/>
  <c r="I11" i="2"/>
  <c r="H11" i="2"/>
  <c r="G11" i="2"/>
  <c r="F11" i="2"/>
  <c r="E11" i="2"/>
  <c r="D10" i="2"/>
  <c r="C10" i="2"/>
  <c r="C6" i="2" s="1"/>
  <c r="B10" i="2"/>
  <c r="D9" i="2"/>
  <c r="C9" i="2"/>
  <c r="B9" i="2" s="1"/>
  <c r="D8" i="2"/>
  <c r="C8" i="2"/>
  <c r="B8" i="2" s="1"/>
  <c r="D7" i="2"/>
  <c r="D6" i="2" s="1"/>
  <c r="C7" i="2"/>
  <c r="B7" i="2"/>
  <c r="AW6" i="2"/>
  <c r="AV6" i="2"/>
  <c r="AU6" i="2"/>
  <c r="AT6" i="2"/>
  <c r="AS6" i="2"/>
  <c r="AS5" i="2" s="1"/>
  <c r="AR6" i="2"/>
  <c r="AR5" i="2" s="1"/>
  <c r="AQ6" i="2"/>
  <c r="AQ5" i="2" s="1"/>
  <c r="AP6" i="2"/>
  <c r="AP5" i="2" s="1"/>
  <c r="AO6" i="2"/>
  <c r="AN6" i="2"/>
  <c r="AL6" i="2"/>
  <c r="AK6" i="2"/>
  <c r="AJ6" i="2"/>
  <c r="AI6" i="2"/>
  <c r="AI5" i="2" s="1"/>
  <c r="AH6" i="2"/>
  <c r="AG6" i="2"/>
  <c r="AG5" i="2" s="1"/>
  <c r="AF6" i="2"/>
  <c r="AE6" i="2"/>
  <c r="AD6" i="2"/>
  <c r="AC6" i="2"/>
  <c r="AB6" i="2"/>
  <c r="AB5" i="2" s="1"/>
  <c r="AA6" i="2"/>
  <c r="AA5" i="2" s="1"/>
  <c r="Y6" i="2"/>
  <c r="Y5" i="2" s="1"/>
  <c r="X6" i="2"/>
  <c r="X5" i="2" s="1"/>
  <c r="W6" i="2"/>
  <c r="V6" i="2"/>
  <c r="U6" i="2"/>
  <c r="T6" i="2"/>
  <c r="S6" i="2"/>
  <c r="R6" i="2"/>
  <c r="R5" i="2" s="1"/>
  <c r="Q6" i="2"/>
  <c r="P6" i="2"/>
  <c r="P5" i="2" s="1"/>
  <c r="O6" i="2"/>
  <c r="N6" i="2"/>
  <c r="L6" i="2"/>
  <c r="K6" i="2"/>
  <c r="J6" i="2"/>
  <c r="J5" i="2" s="1"/>
  <c r="I6" i="2"/>
  <c r="I5" i="2" s="1"/>
  <c r="H6" i="2"/>
  <c r="H5" i="2" s="1"/>
  <c r="G6" i="2"/>
  <c r="G5" i="2" s="1"/>
  <c r="F6" i="2"/>
  <c r="E6" i="2"/>
  <c r="AL5" i="2"/>
  <c r="U5" i="2"/>
  <c r="B81" i="2" l="1"/>
  <c r="E105" i="2"/>
  <c r="E103" i="2"/>
  <c r="B6" i="2"/>
  <c r="B95" i="2"/>
  <c r="D5" i="2"/>
  <c r="E104" i="2"/>
  <c r="B47" i="2"/>
  <c r="B26" i="2"/>
  <c r="B24" i="2" s="1"/>
  <c r="B58" i="2"/>
  <c r="B56" i="2" s="1"/>
  <c r="B88" i="2"/>
  <c r="B87" i="2" s="1"/>
  <c r="C95" i="2"/>
  <c r="B36" i="2"/>
  <c r="B35" i="2" s="1"/>
  <c r="C77" i="2"/>
  <c r="C5" i="2" s="1"/>
  <c r="C81" i="2"/>
  <c r="B30" i="2"/>
  <c r="B29" i="2" s="1"/>
  <c r="B62" i="2"/>
  <c r="B61" i="2" s="1"/>
  <c r="B92" i="2"/>
  <c r="B91" i="2" s="1"/>
  <c r="B5" i="2" l="1"/>
  <c r="E106" i="2"/>
</calcChain>
</file>

<file path=xl/sharedStrings.xml><?xml version="1.0" encoding="utf-8"?>
<sst xmlns="http://schemas.openxmlformats.org/spreadsheetml/2006/main" count="527" uniqueCount="75">
  <si>
    <t>（つづき）　住民基本台帳による町丁目別、</t>
    <rPh sb="6" eb="8">
      <t>ジュウミン</t>
    </rPh>
    <rPh sb="8" eb="10">
      <t>キホン</t>
    </rPh>
    <rPh sb="10" eb="12">
      <t>ダイチョウ</t>
    </rPh>
    <rPh sb="15" eb="16">
      <t>チョウ</t>
    </rPh>
    <rPh sb="16" eb="18">
      <t>チョウメ</t>
    </rPh>
    <rPh sb="18" eb="19">
      <t>ベツ</t>
    </rPh>
    <phoneticPr fontId="4"/>
  </si>
  <si>
    <t>　（つづき）　住民基本台帳による町丁目別、</t>
    <rPh sb="7" eb="9">
      <t>ジュウミン</t>
    </rPh>
    <rPh sb="9" eb="11">
      <t>キホン</t>
    </rPh>
    <rPh sb="11" eb="13">
      <t>ダイチョウ</t>
    </rPh>
    <rPh sb="16" eb="17">
      <t>チョウ</t>
    </rPh>
    <rPh sb="17" eb="19">
      <t>チョウメ</t>
    </rPh>
    <rPh sb="19" eb="20">
      <t>ベツ</t>
    </rPh>
    <phoneticPr fontId="4"/>
  </si>
  <si>
    <t>つづき</t>
  </si>
  <si>
    <t>町丁目別</t>
  </si>
  <si>
    <t>総　数</t>
  </si>
  <si>
    <t>　男　</t>
  </si>
  <si>
    <t>　女　</t>
  </si>
  <si>
    <t>０～４</t>
    <phoneticPr fontId="11"/>
  </si>
  <si>
    <t>５～９</t>
    <phoneticPr fontId="11"/>
  </si>
  <si>
    <t>10～14</t>
  </si>
  <si>
    <t>15～19</t>
  </si>
  <si>
    <t>町丁目別</t>
    <phoneticPr fontId="4"/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</si>
  <si>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</si>
  <si>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</si>
  <si>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</si>
  <si>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</si>
  <si>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</si>
  <si>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</si>
  <si>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</si>
  <si>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</si>
  <si>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</si>
  <si>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</si>
  <si>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</si>
  <si>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</si>
  <si>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</si>
  <si>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</si>
  <si>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</si>
  <si>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</si>
  <si>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  <rPh sb="3" eb="5">
      <t>イジョウ</t>
    </rPh>
    <phoneticPr fontId="4"/>
  </si>
  <si>
    <t>総　数</t>
    <rPh sb="0" eb="1">
      <t>ソウ</t>
    </rPh>
    <rPh sb="2" eb="3">
      <t>スウ</t>
    </rPh>
    <phoneticPr fontId="4"/>
  </si>
  <si>
    <t>東元町</t>
  </si>
  <si>
    <t>一丁目</t>
    <rPh sb="0" eb="1">
      <t>イチ</t>
    </rPh>
    <phoneticPr fontId="4"/>
  </si>
  <si>
    <t>二丁目</t>
    <rPh sb="0" eb="1">
      <t>ニ</t>
    </rPh>
    <phoneticPr fontId="4"/>
  </si>
  <si>
    <t>三丁目</t>
    <rPh sb="0" eb="1">
      <t>サン</t>
    </rPh>
    <phoneticPr fontId="4"/>
  </si>
  <si>
    <t>四丁目</t>
    <rPh sb="0" eb="1">
      <t>ヨン</t>
    </rPh>
    <phoneticPr fontId="4"/>
  </si>
  <si>
    <t>西元町</t>
  </si>
  <si>
    <t>南　町</t>
    <phoneticPr fontId="4"/>
  </si>
  <si>
    <t>泉　町</t>
    <phoneticPr fontId="4"/>
  </si>
  <si>
    <t>一丁目</t>
    <phoneticPr fontId="4"/>
  </si>
  <si>
    <t>本　町</t>
    <phoneticPr fontId="4"/>
  </si>
  <si>
    <t>四丁目</t>
    <phoneticPr fontId="4"/>
  </si>
  <si>
    <t>本　多</t>
    <phoneticPr fontId="4"/>
  </si>
  <si>
    <t>五丁目</t>
    <rPh sb="0" eb="1">
      <t>ゴ</t>
    </rPh>
    <phoneticPr fontId="4"/>
  </si>
  <si>
    <t>東恋ヶ窪</t>
  </si>
  <si>
    <t>六丁目</t>
    <rPh sb="0" eb="1">
      <t>ロク</t>
    </rPh>
    <phoneticPr fontId="4"/>
  </si>
  <si>
    <t>西恋ヶ窪</t>
  </si>
  <si>
    <t>東戸倉</t>
  </si>
  <si>
    <t>男女別、年齢（５歳階級）別人口</t>
    <rPh sb="0" eb="2">
      <t>ダンジョ</t>
    </rPh>
    <rPh sb="2" eb="3">
      <t>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4"/>
  </si>
  <si>
    <t>（令和７年１月１日現在）</t>
    <rPh sb="1" eb="3">
      <t>レイワ</t>
    </rPh>
    <rPh sb="4" eb="5">
      <t>ネン</t>
    </rPh>
    <phoneticPr fontId="4"/>
  </si>
  <si>
    <t>つづき</t>
    <phoneticPr fontId="11"/>
  </si>
  <si>
    <t>（令和７年１月１日現在）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11"/>
  </si>
  <si>
    <t>　　　（令和７年１月１日現在）</t>
    <rPh sb="4" eb="6">
      <t>レイワ</t>
    </rPh>
    <rPh sb="7" eb="8">
      <t>ネン</t>
    </rPh>
    <phoneticPr fontId="4"/>
  </si>
  <si>
    <t>（令和７年１月１日現在）</t>
    <phoneticPr fontId="11"/>
  </si>
  <si>
    <t>男</t>
  </si>
  <si>
    <t>女</t>
  </si>
  <si>
    <t>20～24</t>
    <phoneticPr fontId="4"/>
  </si>
  <si>
    <t>戸　倉</t>
    <phoneticPr fontId="4"/>
  </si>
  <si>
    <t>日吉町</t>
  </si>
  <si>
    <t>内　藤</t>
    <phoneticPr fontId="4"/>
  </si>
  <si>
    <t>富士本</t>
  </si>
  <si>
    <t>新　町</t>
    <phoneticPr fontId="4"/>
  </si>
  <si>
    <t>三丁目</t>
    <rPh sb="0" eb="3">
      <t>サンチョウメ</t>
    </rPh>
    <phoneticPr fontId="4"/>
  </si>
  <si>
    <t>並木町</t>
  </si>
  <si>
    <t>北　町</t>
    <phoneticPr fontId="4"/>
  </si>
  <si>
    <t>光　町</t>
    <phoneticPr fontId="4"/>
  </si>
  <si>
    <t>高木町</t>
  </si>
  <si>
    <t>西　町</t>
    <phoneticPr fontId="4"/>
  </si>
  <si>
    <t>五丁目</t>
    <rPh sb="0" eb="1">
      <t>５</t>
    </rPh>
    <phoneticPr fontId="4"/>
  </si>
  <si>
    <t>次ページへつづく</t>
    <rPh sb="0" eb="1">
      <t>ジ</t>
    </rPh>
    <phoneticPr fontId="4"/>
  </si>
  <si>
    <t>資料：市民生活部市民課</t>
    <rPh sb="0" eb="2">
      <t>シリョウ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4"/>
  </si>
  <si>
    <t>年少</t>
    <rPh sb="0" eb="2">
      <t>ネンショウ</t>
    </rPh>
    <phoneticPr fontId="11"/>
  </si>
  <si>
    <t>生産</t>
    <rPh sb="0" eb="2">
      <t>セイサン</t>
    </rPh>
    <phoneticPr fontId="11"/>
  </si>
  <si>
    <t>老齢</t>
    <rPh sb="0" eb="2">
      <t>ロウレイ</t>
    </rPh>
    <phoneticPr fontId="11"/>
  </si>
  <si>
    <t>計</t>
    <rPh sb="0" eb="1">
      <t>ケイ</t>
    </rPh>
    <phoneticPr fontId="11"/>
  </si>
  <si>
    <t>住民基本台帳による町丁目別、</t>
    <rPh sb="0" eb="2">
      <t>ジュウミン</t>
    </rPh>
    <rPh sb="2" eb="4">
      <t>キホン</t>
    </rPh>
    <rPh sb="4" eb="6">
      <t>ダイチョウ</t>
    </rPh>
    <rPh sb="9" eb="10">
      <t>チョウ</t>
    </rPh>
    <rPh sb="10" eb="12">
      <t>チョウメ</t>
    </rPh>
    <rPh sb="12" eb="13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</si>
</sst>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9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name val="明朝"/>
      <family val="1"/>
      <charset val="128"/>
    </font>
    <font>
      <sz val="11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0.5"/>
      <name val="Yu Gothic"/>
      <family val="3"/>
      <charset val="128"/>
      <scheme val="minor"/>
    </font>
    <font>
      <b/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76" fontId="1" fillId="0" borderId="0"/>
    <xf numFmtId="38" fontId="8" fillId="0" borderId="0" applyFont="0" applyFill="0" applyBorder="0" applyAlignment="0" applyProtection="0"/>
  </cellStyleXfs>
  <cellXfs count="131">
    <xf numFmtId="0" fontId="0" fillId="0" borderId="0" xfId="0"/>
    <xf numFmtId="176" fontId="5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0" xfId="1" applyNumberFormat="1" applyFont="1" applyAlignment="1">
      <alignment horizontal="center" vertical="center"/>
    </xf>
    <xf numFmtId="176" fontId="7" fillId="0" borderId="0" xfId="1" applyFont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/>
    </xf>
    <xf numFmtId="0" fontId="7" fillId="0" borderId="1" xfId="2" applyNumberFormat="1" applyFont="1" applyFill="1" applyBorder="1" applyAlignment="1">
      <alignment horizontal="left" vertical="center"/>
    </xf>
    <xf numFmtId="0" fontId="9" fillId="0" borderId="0" xfId="1" applyNumberFormat="1" applyFont="1" applyAlignment="1">
      <alignment vertical="center"/>
    </xf>
    <xf numFmtId="0" fontId="10" fillId="2" borderId="9" xfId="1" applyNumberFormat="1" applyFont="1" applyFill="1" applyBorder="1" applyAlignment="1">
      <alignment horizontal="center" vertical="center"/>
    </xf>
    <xf numFmtId="0" fontId="10" fillId="2" borderId="8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0" fillId="2" borderId="14" xfId="1" applyNumberFormat="1" applyFont="1" applyFill="1" applyBorder="1" applyAlignment="1">
      <alignment horizontal="center" vertical="center"/>
    </xf>
    <xf numFmtId="0" fontId="10" fillId="2" borderId="16" xfId="1" applyNumberFormat="1" applyFont="1" applyFill="1" applyBorder="1" applyAlignment="1">
      <alignment horizontal="center" vertical="center"/>
    </xf>
    <xf numFmtId="0" fontId="10" fillId="2" borderId="17" xfId="1" applyNumberFormat="1" applyFont="1" applyFill="1" applyBorder="1" applyAlignment="1">
      <alignment horizontal="center" vertical="center"/>
    </xf>
    <xf numFmtId="0" fontId="12" fillId="2" borderId="18" xfId="1" applyNumberFormat="1" applyFont="1" applyFill="1" applyBorder="1" applyAlignment="1">
      <alignment horizontal="center" vertical="center"/>
    </xf>
    <xf numFmtId="177" fontId="13" fillId="0" borderId="14" xfId="1" applyNumberFormat="1" applyFont="1" applyBorder="1" applyAlignment="1">
      <alignment horizontal="right" vertical="center"/>
    </xf>
    <xf numFmtId="177" fontId="13" fillId="0" borderId="19" xfId="1" applyNumberFormat="1" applyFont="1" applyBorder="1" applyAlignment="1">
      <alignment horizontal="right" vertical="center"/>
    </xf>
    <xf numFmtId="177" fontId="13" fillId="0" borderId="15" xfId="1" applyNumberFormat="1" applyFont="1" applyBorder="1" applyAlignment="1">
      <alignment horizontal="right" vertical="center"/>
    </xf>
    <xf numFmtId="177" fontId="13" fillId="0" borderId="0" xfId="1" applyNumberFormat="1" applyFont="1" applyAlignment="1">
      <alignment horizontal="right" vertical="center"/>
    </xf>
    <xf numFmtId="0" fontId="13" fillId="0" borderId="15" xfId="2" applyNumberFormat="1" applyFont="1" applyFill="1" applyBorder="1" applyAlignment="1">
      <alignment horizontal="center" vertical="center"/>
    </xf>
    <xf numFmtId="177" fontId="13" fillId="0" borderId="17" xfId="1" applyNumberFormat="1" applyFont="1" applyBorder="1" applyAlignment="1">
      <alignment horizontal="right" vertical="center"/>
    </xf>
    <xf numFmtId="0" fontId="13" fillId="0" borderId="18" xfId="2" applyNumberFormat="1" applyFont="1" applyFill="1" applyBorder="1" applyAlignment="1">
      <alignment horizontal="center" vertical="center"/>
    </xf>
    <xf numFmtId="177" fontId="13" fillId="0" borderId="18" xfId="1" applyNumberFormat="1" applyFont="1" applyBorder="1" applyAlignment="1">
      <alignment horizontal="right" vertical="center"/>
    </xf>
    <xf numFmtId="0" fontId="14" fillId="0" borderId="0" xfId="1" applyNumberFormat="1" applyFont="1" applyAlignment="1">
      <alignment vertical="center"/>
    </xf>
    <xf numFmtId="0" fontId="15" fillId="2" borderId="15" xfId="1" applyNumberFormat="1" applyFont="1" applyFill="1" applyBorder="1" applyAlignment="1">
      <alignment horizontal="left" vertical="center"/>
    </xf>
    <xf numFmtId="177" fontId="16" fillId="0" borderId="20" xfId="1" applyNumberFormat="1" applyFont="1" applyBorder="1" applyAlignment="1">
      <alignment vertical="center"/>
    </xf>
    <xf numFmtId="177" fontId="16" fillId="0" borderId="0" xfId="1" applyNumberFormat="1" applyFont="1" applyAlignment="1">
      <alignment horizontal="right"/>
    </xf>
    <xf numFmtId="177" fontId="16" fillId="0" borderId="15" xfId="1" applyNumberFormat="1" applyFont="1" applyBorder="1" applyAlignment="1">
      <alignment horizontal="right"/>
    </xf>
    <xf numFmtId="177" fontId="16" fillId="0" borderId="0" xfId="1" applyNumberFormat="1" applyFont="1" applyAlignment="1">
      <alignment horizontal="right" vertical="center"/>
    </xf>
    <xf numFmtId="0" fontId="15" fillId="0" borderId="15" xfId="2" applyNumberFormat="1" applyFont="1" applyFill="1" applyBorder="1" applyAlignment="1">
      <alignment horizontal="left" vertical="center"/>
    </xf>
    <xf numFmtId="177" fontId="16" fillId="0" borderId="15" xfId="1" applyNumberFormat="1" applyFont="1" applyBorder="1" applyAlignment="1">
      <alignment horizontal="right" vertical="center"/>
    </xf>
    <xf numFmtId="177" fontId="16" fillId="0" borderId="19" xfId="1" applyNumberFormat="1" applyFont="1" applyBorder="1" applyAlignment="1">
      <alignment horizontal="right" vertical="center"/>
    </xf>
    <xf numFmtId="0" fontId="16" fillId="0" borderId="0" xfId="1" applyNumberFormat="1" applyFont="1" applyAlignment="1">
      <alignment vertical="center"/>
    </xf>
    <xf numFmtId="0" fontId="15" fillId="2" borderId="15" xfId="1" applyNumberFormat="1" applyFont="1" applyFill="1" applyBorder="1" applyAlignment="1">
      <alignment horizontal="right" vertical="center"/>
    </xf>
    <xf numFmtId="176" fontId="16" fillId="0" borderId="0" xfId="1" applyFont="1"/>
    <xf numFmtId="176" fontId="16" fillId="0" borderId="15" xfId="1" applyFont="1" applyBorder="1"/>
    <xf numFmtId="0" fontId="15" fillId="0" borderId="15" xfId="2" applyNumberFormat="1" applyFont="1" applyFill="1" applyBorder="1" applyAlignment="1">
      <alignment horizontal="right" vertical="center"/>
    </xf>
    <xf numFmtId="176" fontId="16" fillId="0" borderId="19" xfId="1" applyFont="1" applyBorder="1"/>
    <xf numFmtId="0" fontId="15" fillId="0" borderId="15" xfId="1" applyNumberFormat="1" applyFont="1" applyBorder="1" applyAlignment="1">
      <alignment horizontal="left" vertical="center"/>
    </xf>
    <xf numFmtId="177" fontId="16" fillId="0" borderId="19" xfId="1" applyNumberFormat="1" applyFont="1" applyBorder="1" applyAlignment="1">
      <alignment vertical="center"/>
    </xf>
    <xf numFmtId="177" fontId="16" fillId="0" borderId="20" xfId="1" applyNumberFormat="1" applyFont="1" applyBorder="1" applyAlignment="1">
      <alignment horizontal="right" vertical="center"/>
    </xf>
    <xf numFmtId="0" fontId="15" fillId="2" borderId="0" xfId="1" applyNumberFormat="1" applyFont="1" applyFill="1" applyAlignment="1">
      <alignment horizontal="right" vertical="center"/>
    </xf>
    <xf numFmtId="177" fontId="16" fillId="0" borderId="0" xfId="1" applyNumberFormat="1" applyFont="1" applyAlignment="1">
      <alignment vertical="center"/>
    </xf>
    <xf numFmtId="177" fontId="16" fillId="0" borderId="15" xfId="1" applyNumberFormat="1" applyFont="1" applyBorder="1" applyAlignment="1">
      <alignment vertical="center"/>
    </xf>
    <xf numFmtId="0" fontId="15" fillId="0" borderId="15" xfId="1" applyNumberFormat="1" applyFont="1" applyBorder="1" applyAlignment="1">
      <alignment horizontal="right" vertical="center"/>
    </xf>
    <xf numFmtId="177" fontId="16" fillId="0" borderId="0" xfId="1" applyNumberFormat="1" applyFont="1" applyAlignment="1" applyProtection="1">
      <alignment horizontal="right" vertical="center"/>
      <protection locked="0"/>
    </xf>
    <xf numFmtId="177" fontId="16" fillId="0" borderId="15" xfId="1" applyNumberFormat="1" applyFont="1" applyBorder="1" applyAlignment="1" applyProtection="1">
      <alignment horizontal="right" vertical="center"/>
      <protection locked="0"/>
    </xf>
    <xf numFmtId="176" fontId="17" fillId="0" borderId="0" xfId="1" applyFont="1"/>
    <xf numFmtId="0" fontId="15" fillId="2" borderId="1" xfId="1" applyNumberFormat="1" applyFont="1" applyFill="1" applyBorder="1" applyAlignment="1">
      <alignment horizontal="right" vertical="center"/>
    </xf>
    <xf numFmtId="177" fontId="16" fillId="0" borderId="21" xfId="1" applyNumberFormat="1" applyFont="1" applyBorder="1" applyAlignment="1">
      <alignment vertical="center"/>
    </xf>
    <xf numFmtId="176" fontId="16" fillId="0" borderId="1" xfId="1" applyFont="1" applyBorder="1"/>
    <xf numFmtId="176" fontId="16" fillId="0" borderId="22" xfId="1" applyFont="1" applyBorder="1"/>
    <xf numFmtId="0" fontId="15" fillId="0" borderId="22" xfId="2" applyNumberFormat="1" applyFont="1" applyFill="1" applyBorder="1" applyAlignment="1">
      <alignment horizontal="right" vertical="center"/>
    </xf>
    <xf numFmtId="176" fontId="16" fillId="0" borderId="23" xfId="1" applyFont="1" applyBorder="1"/>
    <xf numFmtId="0" fontId="9" fillId="2" borderId="0" xfId="1" applyNumberFormat="1" applyFont="1" applyFill="1" applyAlignme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center" vertical="center"/>
    </xf>
    <xf numFmtId="0" fontId="9" fillId="2" borderId="0" xfId="1" applyNumberFormat="1" applyFont="1" applyFill="1" applyAlignment="1">
      <alignment horizontal="right" vertical="center"/>
    </xf>
    <xf numFmtId="177" fontId="9" fillId="0" borderId="0" xfId="2" applyNumberFormat="1" applyFont="1" applyFill="1" applyBorder="1" applyAlignment="1">
      <alignment horizontal="right" vertical="center"/>
    </xf>
    <xf numFmtId="0" fontId="9" fillId="0" borderId="0" xfId="2" applyNumberFormat="1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right" vertical="center"/>
    </xf>
    <xf numFmtId="0" fontId="2" fillId="2" borderId="0" xfId="1" applyNumberFormat="1" applyFont="1" applyFill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176" fontId="18" fillId="0" borderId="0" xfId="1" applyFont="1" applyAlignment="1">
      <alignment vertical="center"/>
    </xf>
    <xf numFmtId="0" fontId="7" fillId="2" borderId="1" xfId="1" applyNumberFormat="1" applyFont="1" applyFill="1" applyBorder="1" applyAlignment="1">
      <alignment horizontal="left" vertical="center"/>
    </xf>
    <xf numFmtId="177" fontId="7" fillId="0" borderId="1" xfId="2" applyNumberFormat="1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horizontal="left" vertical="center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177" fontId="10" fillId="0" borderId="12" xfId="2" applyNumberFormat="1" applyFont="1" applyFill="1" applyBorder="1" applyAlignment="1">
      <alignment horizontal="center" vertical="center"/>
    </xf>
    <xf numFmtId="177" fontId="10" fillId="0" borderId="11" xfId="2" applyNumberFormat="1" applyFont="1" applyFill="1" applyBorder="1" applyAlignment="1">
      <alignment horizontal="center" vertical="center"/>
    </xf>
    <xf numFmtId="177" fontId="10" fillId="0" borderId="10" xfId="2" applyNumberFormat="1" applyFont="1" applyFill="1" applyBorder="1" applyAlignment="1">
      <alignment horizontal="center" vertical="center"/>
    </xf>
    <xf numFmtId="0" fontId="10" fillId="0" borderId="7" xfId="2" applyNumberFormat="1" applyFont="1" applyFill="1" applyBorder="1" applyAlignment="1">
      <alignment horizontal="center" vertical="center"/>
    </xf>
    <xf numFmtId="0" fontId="10" fillId="0" borderId="11" xfId="2" applyNumberFormat="1" applyFont="1" applyFill="1" applyBorder="1" applyAlignment="1">
      <alignment horizontal="center" vertical="center"/>
    </xf>
    <xf numFmtId="0" fontId="10" fillId="0" borderId="13" xfId="2" applyNumberFormat="1" applyFont="1" applyFill="1" applyBorder="1" applyAlignment="1">
      <alignment horizontal="center" vertical="center"/>
    </xf>
    <xf numFmtId="0" fontId="10" fillId="0" borderId="12" xfId="2" applyNumberFormat="1" applyFont="1" applyFill="1" applyBorder="1" applyAlignment="1">
      <alignment horizontal="center" vertical="center"/>
    </xf>
    <xf numFmtId="0" fontId="10" fillId="0" borderId="10" xfId="2" applyNumberFormat="1" applyFont="1" applyFill="1" applyBorder="1" applyAlignment="1">
      <alignment horizontal="center" vertical="center"/>
    </xf>
    <xf numFmtId="0" fontId="15" fillId="2" borderId="18" xfId="1" applyNumberFormat="1" applyFont="1" applyFill="1" applyBorder="1" applyAlignment="1">
      <alignment horizontal="left" vertical="center"/>
    </xf>
    <xf numFmtId="177" fontId="16" fillId="0" borderId="14" xfId="1" applyNumberFormat="1" applyFont="1" applyBorder="1" applyAlignment="1">
      <alignment vertical="center"/>
    </xf>
    <xf numFmtId="177" fontId="16" fillId="0" borderId="24" xfId="1" applyNumberFormat="1" applyFont="1" applyBorder="1" applyAlignment="1">
      <alignment vertical="center"/>
    </xf>
    <xf numFmtId="0" fontId="15" fillId="0" borderId="18" xfId="1" applyNumberFormat="1" applyFont="1" applyBorder="1" applyAlignment="1">
      <alignment horizontal="left" vertical="center"/>
    </xf>
    <xf numFmtId="0" fontId="15" fillId="0" borderId="0" xfId="1" applyNumberFormat="1" applyFont="1" applyAlignment="1">
      <alignment horizontal="left" vertical="center"/>
    </xf>
    <xf numFmtId="0" fontId="15" fillId="0" borderId="0" xfId="1" applyNumberFormat="1" applyFont="1" applyAlignment="1">
      <alignment horizontal="right" vertical="center"/>
    </xf>
    <xf numFmtId="0" fontId="15" fillId="0" borderId="0" xfId="2" applyNumberFormat="1" applyFont="1" applyFill="1" applyBorder="1" applyAlignment="1">
      <alignment horizontal="right" vertical="center"/>
    </xf>
    <xf numFmtId="0" fontId="15" fillId="2" borderId="22" xfId="1" applyNumberFormat="1" applyFont="1" applyFill="1" applyBorder="1" applyAlignment="1">
      <alignment horizontal="right" vertical="center"/>
    </xf>
    <xf numFmtId="0" fontId="15" fillId="0" borderId="1" xfId="2" applyNumberFormat="1" applyFont="1" applyFill="1" applyBorder="1" applyAlignment="1">
      <alignment horizontal="right" vertical="center"/>
    </xf>
    <xf numFmtId="0" fontId="7" fillId="2" borderId="0" xfId="1" applyNumberFormat="1" applyFont="1" applyFill="1" applyAlignment="1">
      <alignment vertical="center"/>
    </xf>
    <xf numFmtId="0" fontId="9" fillId="0" borderId="0" xfId="1" applyNumberFormat="1" applyFont="1" applyAlignment="1">
      <alignment horizontal="center" vertical="center"/>
    </xf>
    <xf numFmtId="0" fontId="9" fillId="0" borderId="0" xfId="1" applyNumberFormat="1" applyFont="1" applyAlignment="1">
      <alignment horizontal="right" vertical="center"/>
    </xf>
    <xf numFmtId="176" fontId="9" fillId="0" borderId="0" xfId="1" applyFont="1" applyAlignment="1">
      <alignment horizontal="center" vertical="center"/>
    </xf>
    <xf numFmtId="176" fontId="9" fillId="2" borderId="0" xfId="1" applyFont="1" applyFill="1" applyAlignment="1">
      <alignment vertical="center"/>
    </xf>
    <xf numFmtId="176" fontId="9" fillId="0" borderId="0" xfId="1" applyFont="1" applyAlignment="1">
      <alignment vertical="center"/>
    </xf>
    <xf numFmtId="176" fontId="9" fillId="0" borderId="0" xfId="1" applyFont="1" applyAlignment="1">
      <alignment horizontal="center" vertical="center"/>
    </xf>
    <xf numFmtId="0" fontId="10" fillId="0" borderId="6" xfId="2" applyNumberFormat="1" applyFont="1" applyFill="1" applyBorder="1" applyAlignment="1">
      <alignment horizontal="center" vertical="center"/>
    </xf>
    <xf numFmtId="0" fontId="10" fillId="0" borderId="2" xfId="2" applyNumberFormat="1" applyFont="1" applyFill="1" applyBorder="1" applyAlignment="1">
      <alignment horizontal="center" vertical="center"/>
    </xf>
    <xf numFmtId="0" fontId="10" fillId="0" borderId="7" xfId="2" applyNumberFormat="1" applyFont="1" applyFill="1" applyBorder="1" applyAlignment="1">
      <alignment horizontal="center" vertical="center"/>
    </xf>
    <xf numFmtId="0" fontId="10" fillId="0" borderId="4" xfId="2" applyNumberFormat="1" applyFont="1" applyFill="1" applyBorder="1" applyAlignment="1">
      <alignment horizontal="center" vertical="center"/>
    </xf>
    <xf numFmtId="0" fontId="10" fillId="0" borderId="5" xfId="2" applyNumberFormat="1" applyFont="1" applyFill="1" applyBorder="1" applyAlignment="1">
      <alignment horizontal="center" vertical="center"/>
    </xf>
    <xf numFmtId="177" fontId="10" fillId="0" borderId="4" xfId="2" applyNumberFormat="1" applyFont="1" applyFill="1" applyBorder="1" applyAlignment="1">
      <alignment horizontal="center" vertical="center"/>
    </xf>
    <xf numFmtId="177" fontId="10" fillId="0" borderId="5" xfId="2" applyNumberFormat="1" applyFont="1" applyFill="1" applyBorder="1" applyAlignment="1">
      <alignment horizontal="center" vertical="center"/>
    </xf>
    <xf numFmtId="177" fontId="10" fillId="0" borderId="6" xfId="2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right" vertical="center"/>
    </xf>
    <xf numFmtId="176" fontId="18" fillId="0" borderId="0" xfId="1" applyFont="1" applyAlignment="1">
      <alignment vertical="center"/>
    </xf>
    <xf numFmtId="38" fontId="7" fillId="0" borderId="25" xfId="2" applyFont="1" applyFill="1" applyBorder="1" applyAlignment="1">
      <alignment horizontal="right" vertical="center"/>
    </xf>
    <xf numFmtId="176" fontId="18" fillId="0" borderId="25" xfId="1" applyFont="1" applyBorder="1" applyAlignment="1">
      <alignment vertical="center"/>
    </xf>
    <xf numFmtId="0" fontId="7" fillId="0" borderId="0" xfId="1" applyNumberFormat="1" applyFont="1" applyAlignment="1">
      <alignment horizontal="right" vertical="top"/>
    </xf>
    <xf numFmtId="176" fontId="18" fillId="0" borderId="0" xfId="1" applyFont="1"/>
    <xf numFmtId="0" fontId="10" fillId="2" borderId="2" xfId="1" applyNumberFormat="1" applyFont="1" applyFill="1" applyBorder="1" applyAlignment="1">
      <alignment horizontal="center" vertical="center"/>
    </xf>
    <xf numFmtId="0" fontId="10" fillId="2" borderId="7" xfId="1" applyNumberFormat="1" applyFont="1" applyFill="1" applyBorder="1" applyAlignment="1">
      <alignment horizontal="center" vertical="center"/>
    </xf>
    <xf numFmtId="177" fontId="10" fillId="0" borderId="3" xfId="2" applyNumberFormat="1" applyFont="1" applyFill="1" applyBorder="1" applyAlignment="1">
      <alignment horizontal="center" vertical="center"/>
    </xf>
    <xf numFmtId="177" fontId="10" fillId="0" borderId="8" xfId="2" applyNumberFormat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left" vertical="center"/>
    </xf>
    <xf numFmtId="176" fontId="5" fillId="0" borderId="0" xfId="1" applyFont="1" applyAlignme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176" fontId="18" fillId="0" borderId="0" xfId="1" applyFont="1" applyAlignment="1">
      <alignment horizontal="right" vertical="center"/>
    </xf>
    <xf numFmtId="0" fontId="7" fillId="0" borderId="0" xfId="2" applyNumberFormat="1" applyFont="1" applyFill="1" applyBorder="1" applyAlignment="1">
      <alignment horizontal="right" vertical="center"/>
    </xf>
    <xf numFmtId="0" fontId="10" fillId="2" borderId="4" xfId="1" applyNumberFormat="1" applyFont="1" applyFill="1" applyBorder="1" applyAlignment="1">
      <alignment horizontal="center" vertical="center"/>
    </xf>
    <xf numFmtId="0" fontId="10" fillId="2" borderId="6" xfId="1" applyNumberFormat="1" applyFont="1" applyFill="1" applyBorder="1" applyAlignment="1">
      <alignment horizontal="center" vertical="center"/>
    </xf>
    <xf numFmtId="0" fontId="10" fillId="2" borderId="5" xfId="1" applyNumberFormat="1" applyFont="1" applyFill="1" applyBorder="1" applyAlignment="1">
      <alignment horizontal="center" vertical="center"/>
    </xf>
    <xf numFmtId="0" fontId="10" fillId="0" borderId="2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/>
    </xf>
    <xf numFmtId="176" fontId="2" fillId="0" borderId="0" xfId="1" applyFont="1" applyAlignment="1">
      <alignment horizontal="right" vertical="center"/>
    </xf>
    <xf numFmtId="0" fontId="10" fillId="0" borderId="3" xfId="1" applyNumberFormat="1" applyFont="1" applyBorder="1" applyAlignment="1">
      <alignment horizontal="center" vertical="center"/>
    </xf>
    <xf numFmtId="0" fontId="10" fillId="0" borderId="8" xfId="1" applyNumberFormat="1" applyFont="1" applyBorder="1" applyAlignment="1">
      <alignment horizontal="center" vertical="center"/>
    </xf>
    <xf numFmtId="0" fontId="10" fillId="0" borderId="7" xfId="1" applyNumberFormat="1" applyFont="1" applyBorder="1" applyAlignment="1">
      <alignment horizontal="center" vertical="center"/>
    </xf>
  </cellXfs>
  <cellStyles count="3">
    <cellStyle name="桁区切り 2" xfId="2" xr:uid="{57A9687B-7BC5-4720-8E50-484EAA388F27}"/>
    <cellStyle name="標準" xfId="0" builtinId="0"/>
    <cellStyle name="標準 2" xfId="1" xr:uid="{DDC99E1A-C740-44AB-90EC-A78DAAF1A2A9}"/>
  </cellStyles>
  <dxfs count="54">
    <dxf>
      <font>
        <condense val="0"/>
        <extend val="0"/>
        <color indexed="26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26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auto="1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auto="1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auto="1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B242-F144-4444-8033-E87152FC58BE}">
  <dimension ref="A1:AX242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L1"/>
    </sheetView>
  </sheetViews>
  <sheetFormatPr defaultColWidth="7" defaultRowHeight="16.5" customHeight="1"/>
  <cols>
    <col min="1" max="1" width="8.6640625" style="8" customWidth="1"/>
    <col min="2" max="4" width="8" style="93" customWidth="1"/>
    <col min="5" max="12" width="6.4140625" style="95" customWidth="1"/>
    <col min="13" max="13" width="8.6640625" style="8" customWidth="1"/>
    <col min="14" max="25" width="6.33203125" style="95" customWidth="1"/>
    <col min="26" max="26" width="8.6640625" style="8" customWidth="1"/>
    <col min="27" max="38" width="6.33203125" style="95" customWidth="1"/>
    <col min="39" max="39" width="9.1640625" style="8" customWidth="1"/>
    <col min="40" max="48" width="7.4140625" style="95" customWidth="1"/>
    <col min="49" max="49" width="7.4140625" style="93" customWidth="1"/>
    <col min="50" max="50" width="7" style="8" customWidth="1"/>
    <col min="51" max="16384" width="7" style="8"/>
  </cols>
  <sheetData>
    <row r="1" spans="1:49" s="2" customFormat="1" ht="16.5" customHeight="1">
      <c r="A1" s="127" t="s">
        <v>74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27" t="s">
        <v>0</v>
      </c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27" t="s">
        <v>1</v>
      </c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27" t="s">
        <v>1</v>
      </c>
      <c r="AN1" s="118"/>
      <c r="AO1" s="118"/>
      <c r="AP1" s="118"/>
      <c r="AQ1" s="118"/>
      <c r="AR1" s="118"/>
      <c r="AS1" s="118"/>
      <c r="AT1" s="118"/>
      <c r="AU1" s="118"/>
      <c r="AV1" s="118"/>
      <c r="AW1" s="118"/>
    </row>
    <row r="2" spans="1:49" ht="16.5" customHeight="1" thickBot="1">
      <c r="A2" s="3"/>
      <c r="B2" s="4"/>
      <c r="C2" s="4"/>
      <c r="D2" s="4"/>
      <c r="E2" s="5"/>
      <c r="F2" s="5"/>
      <c r="G2" s="5"/>
      <c r="H2" s="5"/>
      <c r="I2" s="5"/>
      <c r="J2" s="5"/>
      <c r="K2" s="5"/>
      <c r="L2" s="6"/>
      <c r="M2" s="7" t="s">
        <v>2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 t="s">
        <v>2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7" t="s">
        <v>2</v>
      </c>
      <c r="AN2" s="5"/>
      <c r="AO2" s="5"/>
      <c r="AP2" s="5"/>
      <c r="AQ2" s="5"/>
      <c r="AR2" s="5"/>
      <c r="AS2" s="5"/>
      <c r="AT2" s="5"/>
      <c r="AU2" s="5"/>
      <c r="AV2" s="5"/>
      <c r="AW2" s="4"/>
    </row>
    <row r="3" spans="1:49" s="2" customFormat="1" ht="17.25" customHeight="1">
      <c r="A3" s="113" t="s">
        <v>3</v>
      </c>
      <c r="B3" s="128" t="s">
        <v>4</v>
      </c>
      <c r="C3" s="128" t="s">
        <v>5</v>
      </c>
      <c r="D3" s="128" t="s">
        <v>6</v>
      </c>
      <c r="E3" s="122" t="s">
        <v>7</v>
      </c>
      <c r="F3" s="124"/>
      <c r="G3" s="123" t="s">
        <v>8</v>
      </c>
      <c r="H3" s="124"/>
      <c r="I3" s="122" t="s">
        <v>9</v>
      </c>
      <c r="J3" s="124"/>
      <c r="K3" s="122" t="s">
        <v>10</v>
      </c>
      <c r="L3" s="123"/>
      <c r="M3" s="125" t="s">
        <v>11</v>
      </c>
      <c r="N3" s="122" t="s">
        <v>12</v>
      </c>
      <c r="O3" s="124"/>
      <c r="P3" s="122" t="s">
        <v>13</v>
      </c>
      <c r="Q3" s="124"/>
      <c r="R3" s="122" t="s">
        <v>14</v>
      </c>
      <c r="S3" s="124"/>
      <c r="T3" s="122" t="s">
        <v>15</v>
      </c>
      <c r="U3" s="124"/>
      <c r="V3" s="122" t="s">
        <v>16</v>
      </c>
      <c r="W3" s="123"/>
      <c r="X3" s="122" t="s">
        <v>17</v>
      </c>
      <c r="Y3" s="123"/>
      <c r="Z3" s="125" t="s">
        <v>3</v>
      </c>
      <c r="AA3" s="122" t="s">
        <v>18</v>
      </c>
      <c r="AB3" s="124"/>
      <c r="AC3" s="122" t="s">
        <v>19</v>
      </c>
      <c r="AD3" s="124"/>
      <c r="AE3" s="122" t="s">
        <v>20</v>
      </c>
      <c r="AF3" s="124"/>
      <c r="AG3" s="122" t="s">
        <v>21</v>
      </c>
      <c r="AH3" s="124"/>
      <c r="AI3" s="122" t="s">
        <v>22</v>
      </c>
      <c r="AJ3" s="123"/>
      <c r="AK3" s="122" t="s">
        <v>23</v>
      </c>
      <c r="AL3" s="123"/>
      <c r="AM3" s="125" t="s">
        <v>3</v>
      </c>
      <c r="AN3" s="122" t="s">
        <v>24</v>
      </c>
      <c r="AO3" s="124"/>
      <c r="AP3" s="122" t="s">
        <v>25</v>
      </c>
      <c r="AQ3" s="123"/>
      <c r="AR3" s="122" t="s">
        <v>26</v>
      </c>
      <c r="AS3" s="124"/>
      <c r="AT3" s="122" t="s">
        <v>27</v>
      </c>
      <c r="AU3" s="124"/>
      <c r="AV3" s="122" t="s">
        <v>28</v>
      </c>
      <c r="AW3" s="123"/>
    </row>
    <row r="4" spans="1:49" s="2" customFormat="1" ht="17.25" customHeight="1">
      <c r="A4" s="114"/>
      <c r="B4" s="129"/>
      <c r="C4" s="129"/>
      <c r="D4" s="129"/>
      <c r="E4" s="9" t="s">
        <v>5</v>
      </c>
      <c r="F4" s="10" t="s">
        <v>6</v>
      </c>
      <c r="G4" s="11" t="s">
        <v>5</v>
      </c>
      <c r="H4" s="12" t="s">
        <v>6</v>
      </c>
      <c r="I4" s="11" t="s">
        <v>5</v>
      </c>
      <c r="J4" s="9" t="s">
        <v>6</v>
      </c>
      <c r="K4" s="9" t="s">
        <v>5</v>
      </c>
      <c r="L4" s="13" t="s">
        <v>6</v>
      </c>
      <c r="M4" s="130"/>
      <c r="N4" s="12" t="s">
        <v>5</v>
      </c>
      <c r="O4" s="12" t="s">
        <v>6</v>
      </c>
      <c r="P4" s="14" t="s">
        <v>5</v>
      </c>
      <c r="Q4" s="12" t="s">
        <v>6</v>
      </c>
      <c r="R4" s="14" t="s">
        <v>5</v>
      </c>
      <c r="S4" s="12" t="s">
        <v>6</v>
      </c>
      <c r="T4" s="13" t="s">
        <v>5</v>
      </c>
      <c r="U4" s="12" t="s">
        <v>6</v>
      </c>
      <c r="V4" s="12" t="s">
        <v>5</v>
      </c>
      <c r="W4" s="12" t="s">
        <v>6</v>
      </c>
      <c r="X4" s="12" t="s">
        <v>5</v>
      </c>
      <c r="Y4" s="15" t="s">
        <v>6</v>
      </c>
      <c r="Z4" s="126"/>
      <c r="AA4" s="13" t="s">
        <v>5</v>
      </c>
      <c r="AB4" s="13" t="s">
        <v>6</v>
      </c>
      <c r="AC4" s="12" t="s">
        <v>5</v>
      </c>
      <c r="AD4" s="12" t="s">
        <v>6</v>
      </c>
      <c r="AE4" s="14" t="s">
        <v>5</v>
      </c>
      <c r="AF4" s="12" t="s">
        <v>6</v>
      </c>
      <c r="AG4" s="14" t="s">
        <v>5</v>
      </c>
      <c r="AH4" s="12" t="s">
        <v>6</v>
      </c>
      <c r="AI4" s="14" t="s">
        <v>5</v>
      </c>
      <c r="AJ4" s="12" t="s">
        <v>6</v>
      </c>
      <c r="AK4" s="16" t="s">
        <v>5</v>
      </c>
      <c r="AL4" s="15" t="s">
        <v>6</v>
      </c>
      <c r="AM4" s="126"/>
      <c r="AN4" s="17" t="s">
        <v>5</v>
      </c>
      <c r="AO4" s="15" t="s">
        <v>6</v>
      </c>
      <c r="AP4" s="13" t="s">
        <v>5</v>
      </c>
      <c r="AQ4" s="12" t="s">
        <v>6</v>
      </c>
      <c r="AR4" s="14" t="s">
        <v>5</v>
      </c>
      <c r="AS4" s="12" t="s">
        <v>6</v>
      </c>
      <c r="AT4" s="14" t="s">
        <v>5</v>
      </c>
      <c r="AU4" s="12" t="s">
        <v>6</v>
      </c>
      <c r="AV4" s="12" t="s">
        <v>5</v>
      </c>
      <c r="AW4" s="12" t="s">
        <v>6</v>
      </c>
    </row>
    <row r="5" spans="1:49" s="27" customFormat="1" ht="15.75" customHeight="1">
      <c r="A5" s="18" t="s">
        <v>29</v>
      </c>
      <c r="B5" s="19">
        <f>B6+B11+B16+B20+B24+B29+B35+B42+B47+B56+B61+B66+B69+B73+B77+B81+B87+B91+B95</f>
        <v>129500</v>
      </c>
      <c r="C5" s="19">
        <f t="shared" ref="C5:AW5" si="0">C6+C11+C16+C20+C24+C29+C35+C42+C47+C56+C61+C66+C69+C73+C77+C81+C87+C91+C95</f>
        <v>63439</v>
      </c>
      <c r="D5" s="19">
        <f t="shared" si="0"/>
        <v>66061</v>
      </c>
      <c r="E5" s="20">
        <f t="shared" si="0"/>
        <v>2530</v>
      </c>
      <c r="F5" s="21">
        <f t="shared" si="0"/>
        <v>2355</v>
      </c>
      <c r="G5" s="22">
        <f t="shared" si="0"/>
        <v>3028</v>
      </c>
      <c r="H5" s="21">
        <f t="shared" si="0"/>
        <v>2853</v>
      </c>
      <c r="I5" s="22">
        <f t="shared" si="0"/>
        <v>2861</v>
      </c>
      <c r="J5" s="21">
        <f t="shared" si="0"/>
        <v>2587</v>
      </c>
      <c r="K5" s="22">
        <f t="shared" si="0"/>
        <v>2860</v>
      </c>
      <c r="L5" s="22">
        <f t="shared" si="0"/>
        <v>2759</v>
      </c>
      <c r="M5" s="23" t="s">
        <v>29</v>
      </c>
      <c r="N5" s="22">
        <f t="shared" si="0"/>
        <v>3581</v>
      </c>
      <c r="O5" s="21">
        <f t="shared" si="0"/>
        <v>3842</v>
      </c>
      <c r="P5" s="22">
        <f t="shared" si="0"/>
        <v>4149</v>
      </c>
      <c r="Q5" s="21">
        <f t="shared" si="0"/>
        <v>4147</v>
      </c>
      <c r="R5" s="22">
        <f t="shared" si="0"/>
        <v>4127</v>
      </c>
      <c r="S5" s="21">
        <f t="shared" si="0"/>
        <v>4079</v>
      </c>
      <c r="T5" s="22">
        <f t="shared" si="0"/>
        <v>4558</v>
      </c>
      <c r="U5" s="21">
        <f t="shared" si="0"/>
        <v>4211</v>
      </c>
      <c r="V5" s="22">
        <f t="shared" si="0"/>
        <v>4522</v>
      </c>
      <c r="W5" s="21">
        <f t="shared" si="0"/>
        <v>4275</v>
      </c>
      <c r="X5" s="22">
        <f t="shared" si="0"/>
        <v>4813</v>
      </c>
      <c r="Y5" s="24">
        <f t="shared" si="0"/>
        <v>4691</v>
      </c>
      <c r="Z5" s="25" t="s">
        <v>29</v>
      </c>
      <c r="AA5" s="20">
        <f t="shared" si="0"/>
        <v>4978</v>
      </c>
      <c r="AB5" s="21">
        <f t="shared" si="0"/>
        <v>5258</v>
      </c>
      <c r="AC5" s="22">
        <f t="shared" si="0"/>
        <v>4835</v>
      </c>
      <c r="AD5" s="21">
        <f t="shared" si="0"/>
        <v>4753</v>
      </c>
      <c r="AE5" s="22">
        <f t="shared" si="0"/>
        <v>4179</v>
      </c>
      <c r="AF5" s="21">
        <f t="shared" si="0"/>
        <v>4026</v>
      </c>
      <c r="AG5" s="22">
        <f t="shared" si="0"/>
        <v>3160</v>
      </c>
      <c r="AH5" s="21">
        <f t="shared" si="0"/>
        <v>3162</v>
      </c>
      <c r="AI5" s="22">
        <f t="shared" si="0"/>
        <v>2749</v>
      </c>
      <c r="AJ5" s="21">
        <f t="shared" si="0"/>
        <v>3041</v>
      </c>
      <c r="AK5" s="22">
        <f t="shared" si="0"/>
        <v>2649</v>
      </c>
      <c r="AL5" s="24">
        <f t="shared" si="0"/>
        <v>3380</v>
      </c>
      <c r="AM5" s="25" t="s">
        <v>29</v>
      </c>
      <c r="AN5" s="19">
        <f t="shared" si="0"/>
        <v>1910</v>
      </c>
      <c r="AO5" s="26">
        <f t="shared" si="0"/>
        <v>2838</v>
      </c>
      <c r="AP5" s="22">
        <f t="shared" si="0"/>
        <v>1227</v>
      </c>
      <c r="AQ5" s="21">
        <f t="shared" si="0"/>
        <v>2127</v>
      </c>
      <c r="AR5" s="22">
        <f t="shared" si="0"/>
        <v>580</v>
      </c>
      <c r="AS5" s="21">
        <f t="shared" si="0"/>
        <v>1247</v>
      </c>
      <c r="AT5" s="22">
        <f t="shared" si="0"/>
        <v>134</v>
      </c>
      <c r="AU5" s="21">
        <f t="shared" si="0"/>
        <v>376</v>
      </c>
      <c r="AV5" s="22">
        <f t="shared" si="0"/>
        <v>9</v>
      </c>
      <c r="AW5" s="22">
        <f t="shared" si="0"/>
        <v>54</v>
      </c>
    </row>
    <row r="6" spans="1:49" s="36" customFormat="1" ht="15.75" customHeight="1">
      <c r="A6" s="28" t="s">
        <v>30</v>
      </c>
      <c r="B6" s="29">
        <f>SUM(B7:B10)</f>
        <v>9958</v>
      </c>
      <c r="C6" s="29">
        <f>SUM(C7:C10)</f>
        <v>5004</v>
      </c>
      <c r="D6" s="29">
        <f>SUM(D7:D10)</f>
        <v>4954</v>
      </c>
      <c r="E6" s="30">
        <f>SUM(E7:E10)</f>
        <v>176</v>
      </c>
      <c r="F6" s="31">
        <f t="shared" ref="F6:L6" si="1">SUM(F7:F10)</f>
        <v>176</v>
      </c>
      <c r="G6" s="30">
        <f t="shared" si="1"/>
        <v>189</v>
      </c>
      <c r="H6" s="31">
        <f t="shared" si="1"/>
        <v>174</v>
      </c>
      <c r="I6" s="30">
        <f t="shared" si="1"/>
        <v>185</v>
      </c>
      <c r="J6" s="31">
        <f t="shared" si="1"/>
        <v>165</v>
      </c>
      <c r="K6" s="32">
        <f t="shared" si="1"/>
        <v>178</v>
      </c>
      <c r="L6" s="32">
        <f t="shared" si="1"/>
        <v>166</v>
      </c>
      <c r="M6" s="33" t="s">
        <v>30</v>
      </c>
      <c r="N6" s="32">
        <f t="shared" ref="N6:Y6" si="2">SUM(N7:N10)</f>
        <v>296</v>
      </c>
      <c r="O6" s="34">
        <f t="shared" si="2"/>
        <v>288</v>
      </c>
      <c r="P6" s="32">
        <f t="shared" si="2"/>
        <v>382</v>
      </c>
      <c r="Q6" s="34">
        <f t="shared" si="2"/>
        <v>358</v>
      </c>
      <c r="R6" s="32">
        <f t="shared" si="2"/>
        <v>398</v>
      </c>
      <c r="S6" s="34">
        <f t="shared" si="2"/>
        <v>365</v>
      </c>
      <c r="T6" s="32">
        <f t="shared" si="2"/>
        <v>379</v>
      </c>
      <c r="U6" s="34">
        <f t="shared" si="2"/>
        <v>300</v>
      </c>
      <c r="V6" s="32">
        <f t="shared" si="2"/>
        <v>373</v>
      </c>
      <c r="W6" s="34">
        <f t="shared" si="2"/>
        <v>326</v>
      </c>
      <c r="X6" s="32">
        <f t="shared" si="2"/>
        <v>392</v>
      </c>
      <c r="Y6" s="32">
        <f t="shared" si="2"/>
        <v>345</v>
      </c>
      <c r="Z6" s="33" t="s">
        <v>30</v>
      </c>
      <c r="AA6" s="32">
        <f t="shared" ref="AA6:AL6" si="3">SUM(AA7:AA10)</f>
        <v>380</v>
      </c>
      <c r="AB6" s="34">
        <f t="shared" si="3"/>
        <v>329</v>
      </c>
      <c r="AC6" s="32">
        <f t="shared" si="3"/>
        <v>325</v>
      </c>
      <c r="AD6" s="34">
        <f t="shared" si="3"/>
        <v>333</v>
      </c>
      <c r="AE6" s="32">
        <f t="shared" si="3"/>
        <v>313</v>
      </c>
      <c r="AF6" s="34">
        <f t="shared" si="3"/>
        <v>287</v>
      </c>
      <c r="AG6" s="32">
        <f t="shared" si="3"/>
        <v>241</v>
      </c>
      <c r="AH6" s="34">
        <f t="shared" si="3"/>
        <v>266</v>
      </c>
      <c r="AI6" s="32">
        <f t="shared" si="3"/>
        <v>219</v>
      </c>
      <c r="AJ6" s="34">
        <f t="shared" si="3"/>
        <v>246</v>
      </c>
      <c r="AK6" s="32">
        <f t="shared" si="3"/>
        <v>246</v>
      </c>
      <c r="AL6" s="32">
        <f t="shared" si="3"/>
        <v>270</v>
      </c>
      <c r="AM6" s="33" t="s">
        <v>30</v>
      </c>
      <c r="AN6" s="35">
        <f t="shared" ref="AN6:AW6" si="4">SUM(AN7:AN10)</f>
        <v>156</v>
      </c>
      <c r="AO6" s="34">
        <f t="shared" si="4"/>
        <v>206</v>
      </c>
      <c r="AP6" s="32">
        <f t="shared" si="4"/>
        <v>102</v>
      </c>
      <c r="AQ6" s="34">
        <f t="shared" si="4"/>
        <v>197</v>
      </c>
      <c r="AR6" s="32">
        <f t="shared" si="4"/>
        <v>54</v>
      </c>
      <c r="AS6" s="34">
        <f t="shared" si="4"/>
        <v>110</v>
      </c>
      <c r="AT6" s="32">
        <f t="shared" si="4"/>
        <v>18</v>
      </c>
      <c r="AU6" s="34">
        <f t="shared" si="4"/>
        <v>39</v>
      </c>
      <c r="AV6" s="32">
        <f t="shared" si="4"/>
        <v>2</v>
      </c>
      <c r="AW6" s="32">
        <f t="shared" si="4"/>
        <v>8</v>
      </c>
    </row>
    <row r="7" spans="1:49" s="36" customFormat="1" ht="15.75" customHeight="1">
      <c r="A7" s="37" t="s">
        <v>31</v>
      </c>
      <c r="B7" s="29">
        <f>SUM(C7:D7)</f>
        <v>3726</v>
      </c>
      <c r="C7" s="29">
        <f>SUM(E7,G7,I7,K7,N7,P7,R7,T7,V7,X7,AA7,AC7,AE7,AG7,AI7,AK7,AN7,AP7,AR7,AT7,AV7)</f>
        <v>1895</v>
      </c>
      <c r="D7" s="29">
        <f>SUM(F7,H7,J7,L7,O7,Q7,S7,U7,W7,Y7,AB7,AD7,AF7,AH7,AJ7,AL7,AO7,AQ7,AS7,AU7,AW7)</f>
        <v>1831</v>
      </c>
      <c r="E7" s="38">
        <v>59</v>
      </c>
      <c r="F7" s="39">
        <v>58</v>
      </c>
      <c r="G7" s="38">
        <v>76</v>
      </c>
      <c r="H7" s="39">
        <v>58</v>
      </c>
      <c r="I7" s="38">
        <v>63</v>
      </c>
      <c r="J7" s="39">
        <v>51</v>
      </c>
      <c r="K7" s="38">
        <v>72</v>
      </c>
      <c r="L7" s="38">
        <v>50</v>
      </c>
      <c r="M7" s="40" t="s">
        <v>31</v>
      </c>
      <c r="N7" s="38">
        <v>119</v>
      </c>
      <c r="O7" s="39">
        <v>103</v>
      </c>
      <c r="P7" s="38">
        <v>161</v>
      </c>
      <c r="Q7" s="39">
        <v>129</v>
      </c>
      <c r="R7" s="38">
        <v>149</v>
      </c>
      <c r="S7" s="39">
        <v>110</v>
      </c>
      <c r="T7" s="38">
        <v>148</v>
      </c>
      <c r="U7" s="39">
        <v>109</v>
      </c>
      <c r="V7" s="38">
        <v>127</v>
      </c>
      <c r="W7" s="39">
        <v>119</v>
      </c>
      <c r="X7" s="38">
        <v>133</v>
      </c>
      <c r="Y7" s="38">
        <v>111</v>
      </c>
      <c r="Z7" s="40" t="s">
        <v>31</v>
      </c>
      <c r="AA7" s="41">
        <v>128</v>
      </c>
      <c r="AB7" s="39">
        <v>121</v>
      </c>
      <c r="AC7" s="38">
        <v>115</v>
      </c>
      <c r="AD7" s="39">
        <v>122</v>
      </c>
      <c r="AE7" s="38">
        <v>124</v>
      </c>
      <c r="AF7" s="39">
        <v>118</v>
      </c>
      <c r="AG7" s="38">
        <v>89</v>
      </c>
      <c r="AH7" s="39">
        <v>108</v>
      </c>
      <c r="AI7" s="38">
        <v>86</v>
      </c>
      <c r="AJ7" s="39">
        <v>97</v>
      </c>
      <c r="AK7" s="38">
        <v>102</v>
      </c>
      <c r="AL7" s="38">
        <v>118</v>
      </c>
      <c r="AM7" s="40" t="s">
        <v>31</v>
      </c>
      <c r="AN7" s="38">
        <v>67</v>
      </c>
      <c r="AO7" s="39">
        <v>96</v>
      </c>
      <c r="AP7" s="38">
        <v>43</v>
      </c>
      <c r="AQ7" s="39">
        <v>75</v>
      </c>
      <c r="AR7" s="38">
        <v>25</v>
      </c>
      <c r="AS7" s="39">
        <v>58</v>
      </c>
      <c r="AT7" s="38">
        <v>8</v>
      </c>
      <c r="AU7" s="39">
        <v>18</v>
      </c>
      <c r="AV7" s="38">
        <v>1</v>
      </c>
      <c r="AW7" s="38">
        <v>2</v>
      </c>
    </row>
    <row r="8" spans="1:49" s="36" customFormat="1" ht="15.75" customHeight="1">
      <c r="A8" s="37" t="s">
        <v>32</v>
      </c>
      <c r="B8" s="29">
        <f t="shared" ref="B8:B10" si="5">SUM(C8:D8)</f>
        <v>2765</v>
      </c>
      <c r="C8" s="29">
        <f t="shared" ref="C8:D19" si="6">SUM(E8,G8,I8,K8,N8,P8,R8,T8,V8,X8,AA8,AC8,AE8,AG8,AI8,AK8,AN8,AP8,AR8,AT8,AV8)</f>
        <v>1371</v>
      </c>
      <c r="D8" s="29">
        <f t="shared" si="6"/>
        <v>1394</v>
      </c>
      <c r="E8" s="38">
        <v>63</v>
      </c>
      <c r="F8" s="39">
        <v>60</v>
      </c>
      <c r="G8" s="38">
        <v>51</v>
      </c>
      <c r="H8" s="39">
        <v>46</v>
      </c>
      <c r="I8" s="38">
        <v>57</v>
      </c>
      <c r="J8" s="39">
        <v>44</v>
      </c>
      <c r="K8" s="38">
        <v>38</v>
      </c>
      <c r="L8" s="38">
        <v>52</v>
      </c>
      <c r="M8" s="40" t="s">
        <v>32</v>
      </c>
      <c r="N8" s="38">
        <v>78</v>
      </c>
      <c r="O8" s="39">
        <v>79</v>
      </c>
      <c r="P8" s="38">
        <v>100</v>
      </c>
      <c r="Q8" s="39">
        <v>107</v>
      </c>
      <c r="R8" s="38">
        <v>120</v>
      </c>
      <c r="S8" s="39">
        <v>148</v>
      </c>
      <c r="T8" s="38">
        <v>115</v>
      </c>
      <c r="U8" s="39">
        <v>89</v>
      </c>
      <c r="V8" s="38">
        <v>103</v>
      </c>
      <c r="W8" s="39">
        <v>79</v>
      </c>
      <c r="X8" s="38">
        <v>120</v>
      </c>
      <c r="Y8" s="38">
        <v>108</v>
      </c>
      <c r="Z8" s="40" t="s">
        <v>32</v>
      </c>
      <c r="AA8" s="38">
        <v>102</v>
      </c>
      <c r="AB8" s="39">
        <v>90</v>
      </c>
      <c r="AC8" s="38">
        <v>96</v>
      </c>
      <c r="AD8" s="39">
        <v>103</v>
      </c>
      <c r="AE8" s="38">
        <v>87</v>
      </c>
      <c r="AF8" s="39">
        <v>88</v>
      </c>
      <c r="AG8" s="38">
        <v>70</v>
      </c>
      <c r="AH8" s="39">
        <v>68</v>
      </c>
      <c r="AI8" s="38">
        <v>47</v>
      </c>
      <c r="AJ8" s="39">
        <v>69</v>
      </c>
      <c r="AK8" s="38">
        <v>57</v>
      </c>
      <c r="AL8" s="38">
        <v>54</v>
      </c>
      <c r="AM8" s="40" t="s">
        <v>32</v>
      </c>
      <c r="AN8" s="38">
        <v>28</v>
      </c>
      <c r="AO8" s="39">
        <v>33</v>
      </c>
      <c r="AP8" s="38">
        <v>23</v>
      </c>
      <c r="AQ8" s="39">
        <v>43</v>
      </c>
      <c r="AR8" s="38">
        <v>10</v>
      </c>
      <c r="AS8" s="39">
        <v>19</v>
      </c>
      <c r="AT8" s="38">
        <v>5</v>
      </c>
      <c r="AU8" s="39">
        <v>13</v>
      </c>
      <c r="AV8" s="38">
        <v>1</v>
      </c>
      <c r="AW8" s="38">
        <v>2</v>
      </c>
    </row>
    <row r="9" spans="1:49" s="36" customFormat="1" ht="15.75" customHeight="1">
      <c r="A9" s="37" t="s">
        <v>33</v>
      </c>
      <c r="B9" s="29">
        <f t="shared" si="5"/>
        <v>2125</v>
      </c>
      <c r="C9" s="29">
        <f t="shared" si="6"/>
        <v>1071</v>
      </c>
      <c r="D9" s="29">
        <f t="shared" si="6"/>
        <v>1054</v>
      </c>
      <c r="E9" s="38">
        <v>30</v>
      </c>
      <c r="F9" s="39">
        <v>35</v>
      </c>
      <c r="G9" s="38">
        <v>38</v>
      </c>
      <c r="H9" s="39">
        <v>41</v>
      </c>
      <c r="I9" s="38">
        <v>41</v>
      </c>
      <c r="J9" s="39">
        <v>41</v>
      </c>
      <c r="K9" s="38">
        <v>41</v>
      </c>
      <c r="L9" s="38">
        <v>35</v>
      </c>
      <c r="M9" s="40" t="s">
        <v>33</v>
      </c>
      <c r="N9" s="38">
        <v>63</v>
      </c>
      <c r="O9" s="39">
        <v>76</v>
      </c>
      <c r="P9" s="38">
        <v>83</v>
      </c>
      <c r="Q9" s="39">
        <v>91</v>
      </c>
      <c r="R9" s="38">
        <v>82</v>
      </c>
      <c r="S9" s="39">
        <v>65</v>
      </c>
      <c r="T9" s="38">
        <v>76</v>
      </c>
      <c r="U9" s="39">
        <v>61</v>
      </c>
      <c r="V9" s="38">
        <v>93</v>
      </c>
      <c r="W9" s="39">
        <v>83</v>
      </c>
      <c r="X9" s="38">
        <v>78</v>
      </c>
      <c r="Y9" s="38">
        <v>72</v>
      </c>
      <c r="Z9" s="40" t="s">
        <v>33</v>
      </c>
      <c r="AA9" s="38">
        <v>86</v>
      </c>
      <c r="AB9" s="39">
        <v>70</v>
      </c>
      <c r="AC9" s="38">
        <v>67</v>
      </c>
      <c r="AD9" s="39">
        <v>64</v>
      </c>
      <c r="AE9" s="38">
        <v>65</v>
      </c>
      <c r="AF9" s="39">
        <v>53</v>
      </c>
      <c r="AG9" s="38">
        <v>56</v>
      </c>
      <c r="AH9" s="39">
        <v>58</v>
      </c>
      <c r="AI9" s="38">
        <v>54</v>
      </c>
      <c r="AJ9" s="39">
        <v>39</v>
      </c>
      <c r="AK9" s="38">
        <v>50</v>
      </c>
      <c r="AL9" s="38">
        <v>61</v>
      </c>
      <c r="AM9" s="40" t="s">
        <v>33</v>
      </c>
      <c r="AN9" s="38">
        <v>37</v>
      </c>
      <c r="AO9" s="39">
        <v>45</v>
      </c>
      <c r="AP9" s="38">
        <v>16</v>
      </c>
      <c r="AQ9" s="39">
        <v>42</v>
      </c>
      <c r="AR9" s="38">
        <v>11</v>
      </c>
      <c r="AS9" s="39">
        <v>16</v>
      </c>
      <c r="AT9" s="38">
        <v>4</v>
      </c>
      <c r="AU9" s="39">
        <v>3</v>
      </c>
      <c r="AV9" s="38">
        <v>0</v>
      </c>
      <c r="AW9" s="38">
        <v>3</v>
      </c>
    </row>
    <row r="10" spans="1:49" s="36" customFormat="1" ht="15.75" customHeight="1">
      <c r="A10" s="37" t="s">
        <v>34</v>
      </c>
      <c r="B10" s="29">
        <f t="shared" si="5"/>
        <v>1342</v>
      </c>
      <c r="C10" s="29">
        <f t="shared" si="6"/>
        <v>667</v>
      </c>
      <c r="D10" s="29">
        <f t="shared" si="6"/>
        <v>675</v>
      </c>
      <c r="E10" s="38">
        <v>24</v>
      </c>
      <c r="F10" s="39">
        <v>23</v>
      </c>
      <c r="G10" s="38">
        <v>24</v>
      </c>
      <c r="H10" s="39">
        <v>29</v>
      </c>
      <c r="I10" s="38">
        <v>24</v>
      </c>
      <c r="J10" s="39">
        <v>29</v>
      </c>
      <c r="K10" s="38">
        <v>27</v>
      </c>
      <c r="L10" s="38">
        <v>29</v>
      </c>
      <c r="M10" s="40" t="s">
        <v>34</v>
      </c>
      <c r="N10" s="38">
        <v>36</v>
      </c>
      <c r="O10" s="39">
        <v>30</v>
      </c>
      <c r="P10" s="38">
        <v>38</v>
      </c>
      <c r="Q10" s="39">
        <v>31</v>
      </c>
      <c r="R10" s="38">
        <v>47</v>
      </c>
      <c r="S10" s="39">
        <v>42</v>
      </c>
      <c r="T10" s="38">
        <v>40</v>
      </c>
      <c r="U10" s="39">
        <v>41</v>
      </c>
      <c r="V10" s="38">
        <v>50</v>
      </c>
      <c r="W10" s="39">
        <v>45</v>
      </c>
      <c r="X10" s="38">
        <v>61</v>
      </c>
      <c r="Y10" s="38">
        <v>54</v>
      </c>
      <c r="Z10" s="40" t="s">
        <v>34</v>
      </c>
      <c r="AA10" s="38">
        <v>64</v>
      </c>
      <c r="AB10" s="39">
        <v>48</v>
      </c>
      <c r="AC10" s="38">
        <v>47</v>
      </c>
      <c r="AD10" s="39">
        <v>44</v>
      </c>
      <c r="AE10" s="38">
        <v>37</v>
      </c>
      <c r="AF10" s="39">
        <v>28</v>
      </c>
      <c r="AG10" s="38">
        <v>26</v>
      </c>
      <c r="AH10" s="39">
        <v>32</v>
      </c>
      <c r="AI10" s="38">
        <v>32</v>
      </c>
      <c r="AJ10" s="39">
        <v>41</v>
      </c>
      <c r="AK10" s="38">
        <v>37</v>
      </c>
      <c r="AL10" s="38">
        <v>37</v>
      </c>
      <c r="AM10" s="40" t="s">
        <v>34</v>
      </c>
      <c r="AN10" s="38">
        <v>24</v>
      </c>
      <c r="AO10" s="39">
        <v>32</v>
      </c>
      <c r="AP10" s="38">
        <v>20</v>
      </c>
      <c r="AQ10" s="39">
        <v>37</v>
      </c>
      <c r="AR10" s="38">
        <v>8</v>
      </c>
      <c r="AS10" s="39">
        <v>17</v>
      </c>
      <c r="AT10" s="38">
        <v>1</v>
      </c>
      <c r="AU10" s="39">
        <v>5</v>
      </c>
      <c r="AV10" s="38">
        <v>0</v>
      </c>
      <c r="AW10" s="38">
        <v>1</v>
      </c>
    </row>
    <row r="11" spans="1:49" s="36" customFormat="1" ht="15.75" customHeight="1">
      <c r="A11" s="42" t="s">
        <v>35</v>
      </c>
      <c r="B11" s="43">
        <f>SUM(B12:B15)</f>
        <v>4180</v>
      </c>
      <c r="C11" s="44">
        <f>SUM(C12:C15)</f>
        <v>2090</v>
      </c>
      <c r="D11" s="44">
        <f>SUM(D12:D15)</f>
        <v>2090</v>
      </c>
      <c r="E11" s="32">
        <f>SUM(E12:E15)</f>
        <v>64</v>
      </c>
      <c r="F11" s="34">
        <f t="shared" ref="F11:J11" si="7">SUM(F12:F15)</f>
        <v>53</v>
      </c>
      <c r="G11" s="32">
        <f t="shared" si="7"/>
        <v>94</v>
      </c>
      <c r="H11" s="34">
        <f t="shared" si="7"/>
        <v>81</v>
      </c>
      <c r="I11" s="32">
        <f t="shared" si="7"/>
        <v>116</v>
      </c>
      <c r="J11" s="34">
        <f t="shared" si="7"/>
        <v>109</v>
      </c>
      <c r="K11" s="32">
        <f>SUM(K12:K15)</f>
        <v>112</v>
      </c>
      <c r="L11" s="32">
        <f>SUM(L12:L15)</f>
        <v>92</v>
      </c>
      <c r="M11" s="33" t="s">
        <v>35</v>
      </c>
      <c r="N11" s="32">
        <f>SUM(N12:N15)</f>
        <v>125</v>
      </c>
      <c r="O11" s="34">
        <f>SUM(O12:O15)</f>
        <v>96</v>
      </c>
      <c r="P11" s="32">
        <f t="shared" ref="P11:V11" si="8">SUM(P12:P15)</f>
        <v>109</v>
      </c>
      <c r="Q11" s="34">
        <f t="shared" si="8"/>
        <v>120</v>
      </c>
      <c r="R11" s="32">
        <f t="shared" si="8"/>
        <v>105</v>
      </c>
      <c r="S11" s="34">
        <f t="shared" si="8"/>
        <v>110</v>
      </c>
      <c r="T11" s="32">
        <f t="shared" si="8"/>
        <v>118</v>
      </c>
      <c r="U11" s="34">
        <f t="shared" si="8"/>
        <v>118</v>
      </c>
      <c r="V11" s="32">
        <f t="shared" si="8"/>
        <v>143</v>
      </c>
      <c r="W11" s="34">
        <f>SUM(W12:W15)</f>
        <v>125</v>
      </c>
      <c r="X11" s="32">
        <f>SUM(X12:X15)</f>
        <v>166</v>
      </c>
      <c r="Y11" s="32">
        <f>SUM(Y12:Y15)</f>
        <v>149</v>
      </c>
      <c r="Z11" s="33" t="s">
        <v>35</v>
      </c>
      <c r="AA11" s="32">
        <f>SUM(AA12:AA15)</f>
        <v>174</v>
      </c>
      <c r="AB11" s="34">
        <f>SUM(AB12:AB15)</f>
        <v>205</v>
      </c>
      <c r="AC11" s="32">
        <f t="shared" ref="AC11:AJ11" si="9">SUM(AC12:AC15)</f>
        <v>202</v>
      </c>
      <c r="AD11" s="34">
        <f t="shared" si="9"/>
        <v>153</v>
      </c>
      <c r="AE11" s="32">
        <f t="shared" si="9"/>
        <v>137</v>
      </c>
      <c r="AF11" s="34">
        <f t="shared" si="9"/>
        <v>139</v>
      </c>
      <c r="AG11" s="32">
        <f t="shared" si="9"/>
        <v>128</v>
      </c>
      <c r="AH11" s="34">
        <f t="shared" si="9"/>
        <v>119</v>
      </c>
      <c r="AI11" s="32">
        <f t="shared" si="9"/>
        <v>79</v>
      </c>
      <c r="AJ11" s="34">
        <f t="shared" si="9"/>
        <v>80</v>
      </c>
      <c r="AK11" s="32">
        <f>SUM(AK12:AK15)</f>
        <v>88</v>
      </c>
      <c r="AL11" s="32">
        <f>SUM(AL12:AL15)</f>
        <v>116</v>
      </c>
      <c r="AM11" s="33" t="s">
        <v>35</v>
      </c>
      <c r="AN11" s="32">
        <f t="shared" ref="AN11:AU11" si="10">SUM(AN12:AN15)</f>
        <v>71</v>
      </c>
      <c r="AO11" s="34">
        <f t="shared" si="10"/>
        <v>95</v>
      </c>
      <c r="AP11" s="32">
        <f t="shared" si="10"/>
        <v>35</v>
      </c>
      <c r="AQ11" s="34">
        <f t="shared" si="10"/>
        <v>73</v>
      </c>
      <c r="AR11" s="32">
        <f t="shared" si="10"/>
        <v>22</v>
      </c>
      <c r="AS11" s="34">
        <f t="shared" si="10"/>
        <v>44</v>
      </c>
      <c r="AT11" s="32">
        <f t="shared" si="10"/>
        <v>2</v>
      </c>
      <c r="AU11" s="34">
        <f t="shared" si="10"/>
        <v>13</v>
      </c>
      <c r="AV11" s="32">
        <f>SUM(AV12:AV15)</f>
        <v>0</v>
      </c>
      <c r="AW11" s="32">
        <f>SUM(AW12:AW15)</f>
        <v>0</v>
      </c>
    </row>
    <row r="12" spans="1:49" s="36" customFormat="1" ht="15.75" customHeight="1">
      <c r="A12" s="37" t="s">
        <v>31</v>
      </c>
      <c r="B12" s="29">
        <f>SUM(C12:D12)</f>
        <v>600</v>
      </c>
      <c r="C12" s="29">
        <f t="shared" si="6"/>
        <v>292</v>
      </c>
      <c r="D12" s="29">
        <f t="shared" si="6"/>
        <v>308</v>
      </c>
      <c r="E12" s="38">
        <v>4</v>
      </c>
      <c r="F12" s="39">
        <v>8</v>
      </c>
      <c r="G12" s="38">
        <v>13</v>
      </c>
      <c r="H12" s="39">
        <v>9</v>
      </c>
      <c r="I12" s="38">
        <v>14</v>
      </c>
      <c r="J12" s="39">
        <v>14</v>
      </c>
      <c r="K12" s="38">
        <v>21</v>
      </c>
      <c r="L12" s="38">
        <v>20</v>
      </c>
      <c r="M12" s="40" t="s">
        <v>31</v>
      </c>
      <c r="N12" s="38">
        <v>26</v>
      </c>
      <c r="O12" s="39">
        <v>16</v>
      </c>
      <c r="P12" s="38">
        <v>8</v>
      </c>
      <c r="Q12" s="39">
        <v>12</v>
      </c>
      <c r="R12" s="38">
        <v>6</v>
      </c>
      <c r="S12" s="39">
        <v>11</v>
      </c>
      <c r="T12" s="38">
        <v>10</v>
      </c>
      <c r="U12" s="39">
        <v>9</v>
      </c>
      <c r="V12" s="38">
        <v>17</v>
      </c>
      <c r="W12" s="39">
        <v>13</v>
      </c>
      <c r="X12" s="38">
        <v>21</v>
      </c>
      <c r="Y12" s="38">
        <v>28</v>
      </c>
      <c r="Z12" s="40" t="s">
        <v>31</v>
      </c>
      <c r="AA12" s="38">
        <v>23</v>
      </c>
      <c r="AB12" s="39">
        <v>36</v>
      </c>
      <c r="AC12" s="38">
        <v>35</v>
      </c>
      <c r="AD12" s="39">
        <v>36</v>
      </c>
      <c r="AE12" s="38">
        <v>27</v>
      </c>
      <c r="AF12" s="39">
        <v>26</v>
      </c>
      <c r="AG12" s="38">
        <v>26</v>
      </c>
      <c r="AH12" s="39">
        <v>21</v>
      </c>
      <c r="AI12" s="38">
        <v>12</v>
      </c>
      <c r="AJ12" s="39">
        <v>11</v>
      </c>
      <c r="AK12" s="38">
        <v>14</v>
      </c>
      <c r="AL12" s="38">
        <v>19</v>
      </c>
      <c r="AM12" s="40" t="s">
        <v>31</v>
      </c>
      <c r="AN12" s="38">
        <v>11</v>
      </c>
      <c r="AO12" s="39">
        <v>8</v>
      </c>
      <c r="AP12" s="38">
        <v>2</v>
      </c>
      <c r="AQ12" s="39">
        <v>7</v>
      </c>
      <c r="AR12" s="38">
        <v>2</v>
      </c>
      <c r="AS12" s="39">
        <v>2</v>
      </c>
      <c r="AT12" s="38">
        <v>0</v>
      </c>
      <c r="AU12" s="39">
        <v>2</v>
      </c>
      <c r="AV12" s="38">
        <v>0</v>
      </c>
      <c r="AW12" s="38">
        <v>0</v>
      </c>
    </row>
    <row r="13" spans="1:49" s="36" customFormat="1" ht="15.75" customHeight="1">
      <c r="A13" s="37" t="s">
        <v>32</v>
      </c>
      <c r="B13" s="29">
        <f t="shared" ref="B13:B15" si="11">SUM(C13:D13)</f>
        <v>1737</v>
      </c>
      <c r="C13" s="29">
        <f t="shared" si="6"/>
        <v>871</v>
      </c>
      <c r="D13" s="29">
        <f t="shared" si="6"/>
        <v>866</v>
      </c>
      <c r="E13" s="38">
        <v>29</v>
      </c>
      <c r="F13" s="39">
        <v>17</v>
      </c>
      <c r="G13" s="38">
        <v>45</v>
      </c>
      <c r="H13" s="39">
        <v>41</v>
      </c>
      <c r="I13" s="38">
        <v>57</v>
      </c>
      <c r="J13" s="39">
        <v>59</v>
      </c>
      <c r="K13" s="38">
        <v>53</v>
      </c>
      <c r="L13" s="38">
        <v>48</v>
      </c>
      <c r="M13" s="40" t="s">
        <v>32</v>
      </c>
      <c r="N13" s="38">
        <v>52</v>
      </c>
      <c r="O13" s="39">
        <v>45</v>
      </c>
      <c r="P13" s="38">
        <v>51</v>
      </c>
      <c r="Q13" s="39">
        <v>51</v>
      </c>
      <c r="R13" s="38">
        <v>39</v>
      </c>
      <c r="S13" s="39">
        <v>50</v>
      </c>
      <c r="T13" s="38">
        <v>52</v>
      </c>
      <c r="U13" s="39">
        <v>51</v>
      </c>
      <c r="V13" s="38">
        <v>61</v>
      </c>
      <c r="W13" s="39">
        <v>62</v>
      </c>
      <c r="X13" s="38">
        <v>83</v>
      </c>
      <c r="Y13" s="38">
        <v>72</v>
      </c>
      <c r="Z13" s="40" t="s">
        <v>32</v>
      </c>
      <c r="AA13" s="38">
        <v>74</v>
      </c>
      <c r="AB13" s="39">
        <v>79</v>
      </c>
      <c r="AC13" s="38">
        <v>84</v>
      </c>
      <c r="AD13" s="39">
        <v>49</v>
      </c>
      <c r="AE13" s="38">
        <v>49</v>
      </c>
      <c r="AF13" s="39">
        <v>57</v>
      </c>
      <c r="AG13" s="38">
        <v>39</v>
      </c>
      <c r="AH13" s="39">
        <v>37</v>
      </c>
      <c r="AI13" s="38">
        <v>26</v>
      </c>
      <c r="AJ13" s="39">
        <v>23</v>
      </c>
      <c r="AK13" s="38">
        <v>32</v>
      </c>
      <c r="AL13" s="38">
        <v>40</v>
      </c>
      <c r="AM13" s="40" t="s">
        <v>32</v>
      </c>
      <c r="AN13" s="38">
        <v>28</v>
      </c>
      <c r="AO13" s="39">
        <v>33</v>
      </c>
      <c r="AP13" s="38">
        <v>8</v>
      </c>
      <c r="AQ13" s="39">
        <v>31</v>
      </c>
      <c r="AR13" s="38">
        <v>7</v>
      </c>
      <c r="AS13" s="39">
        <v>17</v>
      </c>
      <c r="AT13" s="38">
        <v>2</v>
      </c>
      <c r="AU13" s="39">
        <v>4</v>
      </c>
      <c r="AV13" s="38">
        <v>0</v>
      </c>
      <c r="AW13" s="38">
        <v>0</v>
      </c>
    </row>
    <row r="14" spans="1:49" s="36" customFormat="1" ht="15.75" customHeight="1">
      <c r="A14" s="37" t="s">
        <v>33</v>
      </c>
      <c r="B14" s="29">
        <f t="shared" si="11"/>
        <v>1492</v>
      </c>
      <c r="C14" s="29">
        <f t="shared" si="6"/>
        <v>751</v>
      </c>
      <c r="D14" s="29">
        <f t="shared" si="6"/>
        <v>741</v>
      </c>
      <c r="E14" s="38">
        <v>28</v>
      </c>
      <c r="F14" s="39">
        <v>24</v>
      </c>
      <c r="G14" s="38">
        <v>30</v>
      </c>
      <c r="H14" s="39">
        <v>26</v>
      </c>
      <c r="I14" s="38">
        <v>34</v>
      </c>
      <c r="J14" s="39">
        <v>31</v>
      </c>
      <c r="K14" s="38">
        <v>31</v>
      </c>
      <c r="L14" s="38">
        <v>21</v>
      </c>
      <c r="M14" s="40" t="s">
        <v>33</v>
      </c>
      <c r="N14" s="38">
        <v>37</v>
      </c>
      <c r="O14" s="39">
        <v>28</v>
      </c>
      <c r="P14" s="38">
        <v>43</v>
      </c>
      <c r="Q14" s="39">
        <v>46</v>
      </c>
      <c r="R14" s="38">
        <v>58</v>
      </c>
      <c r="S14" s="39">
        <v>47</v>
      </c>
      <c r="T14" s="38">
        <v>49</v>
      </c>
      <c r="U14" s="39">
        <v>45</v>
      </c>
      <c r="V14" s="38">
        <v>55</v>
      </c>
      <c r="W14" s="39">
        <v>44</v>
      </c>
      <c r="X14" s="38">
        <v>51</v>
      </c>
      <c r="Y14" s="38">
        <v>42</v>
      </c>
      <c r="Z14" s="40" t="s">
        <v>33</v>
      </c>
      <c r="AA14" s="38">
        <v>63</v>
      </c>
      <c r="AB14" s="39">
        <v>74</v>
      </c>
      <c r="AC14" s="38">
        <v>67</v>
      </c>
      <c r="AD14" s="39">
        <v>49</v>
      </c>
      <c r="AE14" s="38">
        <v>44</v>
      </c>
      <c r="AF14" s="39">
        <v>41</v>
      </c>
      <c r="AG14" s="38">
        <v>47</v>
      </c>
      <c r="AH14" s="39">
        <v>47</v>
      </c>
      <c r="AI14" s="38">
        <v>28</v>
      </c>
      <c r="AJ14" s="39">
        <v>32</v>
      </c>
      <c r="AK14" s="38">
        <v>32</v>
      </c>
      <c r="AL14" s="38">
        <v>46</v>
      </c>
      <c r="AM14" s="40" t="s">
        <v>33</v>
      </c>
      <c r="AN14" s="38">
        <v>27</v>
      </c>
      <c r="AO14" s="39">
        <v>43</v>
      </c>
      <c r="AP14" s="38">
        <v>19</v>
      </c>
      <c r="AQ14" s="39">
        <v>28</v>
      </c>
      <c r="AR14" s="38">
        <v>8</v>
      </c>
      <c r="AS14" s="39">
        <v>20</v>
      </c>
      <c r="AT14" s="38">
        <v>0</v>
      </c>
      <c r="AU14" s="39">
        <v>7</v>
      </c>
      <c r="AV14" s="38">
        <v>0</v>
      </c>
      <c r="AW14" s="38">
        <v>0</v>
      </c>
    </row>
    <row r="15" spans="1:49" s="36" customFormat="1" ht="15.75" customHeight="1">
      <c r="A15" s="45" t="s">
        <v>34</v>
      </c>
      <c r="B15" s="29">
        <f t="shared" si="11"/>
        <v>351</v>
      </c>
      <c r="C15" s="29">
        <f t="shared" si="6"/>
        <v>176</v>
      </c>
      <c r="D15" s="29">
        <f t="shared" si="6"/>
        <v>175</v>
      </c>
      <c r="E15" s="38">
        <v>3</v>
      </c>
      <c r="F15" s="39">
        <v>4</v>
      </c>
      <c r="G15" s="38">
        <v>6</v>
      </c>
      <c r="H15" s="39">
        <v>5</v>
      </c>
      <c r="I15" s="38">
        <v>11</v>
      </c>
      <c r="J15" s="39">
        <v>5</v>
      </c>
      <c r="K15" s="38">
        <v>7</v>
      </c>
      <c r="L15" s="38">
        <v>3</v>
      </c>
      <c r="M15" s="40" t="s">
        <v>34</v>
      </c>
      <c r="N15" s="38">
        <v>10</v>
      </c>
      <c r="O15" s="39">
        <v>7</v>
      </c>
      <c r="P15" s="38">
        <v>7</v>
      </c>
      <c r="Q15" s="39">
        <v>11</v>
      </c>
      <c r="R15" s="38">
        <v>2</v>
      </c>
      <c r="S15" s="39">
        <v>2</v>
      </c>
      <c r="T15" s="38">
        <v>7</v>
      </c>
      <c r="U15" s="39">
        <v>13</v>
      </c>
      <c r="V15" s="38">
        <v>10</v>
      </c>
      <c r="W15" s="39">
        <v>6</v>
      </c>
      <c r="X15" s="38">
        <v>11</v>
      </c>
      <c r="Y15" s="38">
        <v>7</v>
      </c>
      <c r="Z15" s="40" t="s">
        <v>34</v>
      </c>
      <c r="AA15" s="38">
        <v>14</v>
      </c>
      <c r="AB15" s="39">
        <v>16</v>
      </c>
      <c r="AC15" s="38">
        <v>16</v>
      </c>
      <c r="AD15" s="39">
        <v>19</v>
      </c>
      <c r="AE15" s="38">
        <v>17</v>
      </c>
      <c r="AF15" s="39">
        <v>15</v>
      </c>
      <c r="AG15" s="38">
        <v>16</v>
      </c>
      <c r="AH15" s="39">
        <v>14</v>
      </c>
      <c r="AI15" s="38">
        <v>13</v>
      </c>
      <c r="AJ15" s="39">
        <v>14</v>
      </c>
      <c r="AK15" s="38">
        <v>10</v>
      </c>
      <c r="AL15" s="38">
        <v>11</v>
      </c>
      <c r="AM15" s="40" t="s">
        <v>34</v>
      </c>
      <c r="AN15" s="38">
        <v>5</v>
      </c>
      <c r="AO15" s="39">
        <v>11</v>
      </c>
      <c r="AP15" s="38">
        <v>6</v>
      </c>
      <c r="AQ15" s="39">
        <v>7</v>
      </c>
      <c r="AR15" s="38">
        <v>5</v>
      </c>
      <c r="AS15" s="39">
        <v>5</v>
      </c>
      <c r="AT15" s="38">
        <v>0</v>
      </c>
      <c r="AU15" s="39">
        <v>0</v>
      </c>
      <c r="AV15" s="38">
        <v>0</v>
      </c>
      <c r="AW15" s="38">
        <v>0</v>
      </c>
    </row>
    <row r="16" spans="1:49" s="36" customFormat="1" ht="15.75" customHeight="1">
      <c r="A16" s="28" t="s">
        <v>36</v>
      </c>
      <c r="B16" s="29">
        <f>SUM(B17:B19)</f>
        <v>7182</v>
      </c>
      <c r="C16" s="29">
        <f t="shared" ref="C16:L16" si="12">SUM(C17:C19)</f>
        <v>3337</v>
      </c>
      <c r="D16" s="29">
        <f t="shared" si="12"/>
        <v>3845</v>
      </c>
      <c r="E16" s="46">
        <f t="shared" si="12"/>
        <v>97</v>
      </c>
      <c r="F16" s="47">
        <f t="shared" si="12"/>
        <v>89</v>
      </c>
      <c r="G16" s="46">
        <f t="shared" si="12"/>
        <v>100</v>
      </c>
      <c r="H16" s="47">
        <f t="shared" si="12"/>
        <v>111</v>
      </c>
      <c r="I16" s="46">
        <f t="shared" si="12"/>
        <v>97</v>
      </c>
      <c r="J16" s="47">
        <f t="shared" si="12"/>
        <v>95</v>
      </c>
      <c r="K16" s="46">
        <f t="shared" si="12"/>
        <v>101</v>
      </c>
      <c r="L16" s="46">
        <f t="shared" si="12"/>
        <v>122</v>
      </c>
      <c r="M16" s="42" t="s">
        <v>36</v>
      </c>
      <c r="N16" s="46">
        <f t="shared" ref="N16:W16" si="13">SUM(N17:N19)</f>
        <v>224</v>
      </c>
      <c r="O16" s="47">
        <f t="shared" si="13"/>
        <v>303</v>
      </c>
      <c r="P16" s="46">
        <f t="shared" si="13"/>
        <v>345</v>
      </c>
      <c r="Q16" s="47">
        <f t="shared" si="13"/>
        <v>423</v>
      </c>
      <c r="R16" s="46">
        <f t="shared" si="13"/>
        <v>295</v>
      </c>
      <c r="S16" s="47">
        <f t="shared" si="13"/>
        <v>316</v>
      </c>
      <c r="T16" s="46">
        <f t="shared" si="13"/>
        <v>276</v>
      </c>
      <c r="U16" s="47">
        <f t="shared" si="13"/>
        <v>225</v>
      </c>
      <c r="V16" s="46">
        <f t="shared" si="13"/>
        <v>241</v>
      </c>
      <c r="W16" s="47">
        <f t="shared" si="13"/>
        <v>250</v>
      </c>
      <c r="X16" s="46">
        <f>SUM(X17:X19)</f>
        <v>241</v>
      </c>
      <c r="Y16" s="46">
        <f t="shared" ref="Y16" si="14">SUM(Y17:Y19)</f>
        <v>252</v>
      </c>
      <c r="Z16" s="42" t="s">
        <v>36</v>
      </c>
      <c r="AA16" s="46">
        <f t="shared" ref="AA16:AJ16" si="15">SUM(AA17:AA19)</f>
        <v>239</v>
      </c>
      <c r="AB16" s="47">
        <f t="shared" si="15"/>
        <v>277</v>
      </c>
      <c r="AC16" s="46">
        <f t="shared" si="15"/>
        <v>228</v>
      </c>
      <c r="AD16" s="47">
        <f t="shared" si="15"/>
        <v>264</v>
      </c>
      <c r="AE16" s="32">
        <f t="shared" si="15"/>
        <v>224</v>
      </c>
      <c r="AF16" s="34">
        <f t="shared" si="15"/>
        <v>230</v>
      </c>
      <c r="AG16" s="32">
        <f t="shared" si="15"/>
        <v>179</v>
      </c>
      <c r="AH16" s="34">
        <f t="shared" si="15"/>
        <v>189</v>
      </c>
      <c r="AI16" s="32">
        <f t="shared" si="15"/>
        <v>146</v>
      </c>
      <c r="AJ16" s="34">
        <f t="shared" si="15"/>
        <v>174</v>
      </c>
      <c r="AK16" s="32">
        <f>SUM(AK17:AK19)</f>
        <v>142</v>
      </c>
      <c r="AL16" s="32">
        <f t="shared" ref="AL16" si="16">SUM(AL17:AL19)</f>
        <v>205</v>
      </c>
      <c r="AM16" s="42" t="s">
        <v>36</v>
      </c>
      <c r="AN16" s="32">
        <f>SUM(AN17:AN19)</f>
        <v>80</v>
      </c>
      <c r="AO16" s="34">
        <f t="shared" ref="AO16:AU16" si="17">SUM(AO17:AO19)</f>
        <v>140</v>
      </c>
      <c r="AP16" s="32">
        <f t="shared" si="17"/>
        <v>59</v>
      </c>
      <c r="AQ16" s="34">
        <f t="shared" si="17"/>
        <v>99</v>
      </c>
      <c r="AR16" s="32">
        <f t="shared" si="17"/>
        <v>18</v>
      </c>
      <c r="AS16" s="34">
        <f t="shared" si="17"/>
        <v>58</v>
      </c>
      <c r="AT16" s="32">
        <f t="shared" si="17"/>
        <v>5</v>
      </c>
      <c r="AU16" s="34">
        <f t="shared" si="17"/>
        <v>20</v>
      </c>
      <c r="AV16" s="32">
        <f>SUM(AV17:AV19)</f>
        <v>0</v>
      </c>
      <c r="AW16" s="32">
        <f t="shared" ref="AW16" si="18">SUM(AW17:AW19)</f>
        <v>3</v>
      </c>
    </row>
    <row r="17" spans="1:50" s="36" customFormat="1" ht="15.75" customHeight="1">
      <c r="A17" s="37" t="s">
        <v>31</v>
      </c>
      <c r="B17" s="29">
        <f>SUM(C17:D17)</f>
        <v>1335</v>
      </c>
      <c r="C17" s="29">
        <f t="shared" si="6"/>
        <v>640</v>
      </c>
      <c r="D17" s="29">
        <f t="shared" si="6"/>
        <v>695</v>
      </c>
      <c r="E17" s="38">
        <v>17</v>
      </c>
      <c r="F17" s="39">
        <v>26</v>
      </c>
      <c r="G17" s="38">
        <v>36</v>
      </c>
      <c r="H17" s="39">
        <v>41</v>
      </c>
      <c r="I17" s="38">
        <v>36</v>
      </c>
      <c r="J17" s="39">
        <v>36</v>
      </c>
      <c r="K17" s="38">
        <v>26</v>
      </c>
      <c r="L17" s="38">
        <v>26</v>
      </c>
      <c r="M17" s="48" t="s">
        <v>31</v>
      </c>
      <c r="N17" s="38">
        <v>34</v>
      </c>
      <c r="O17" s="39">
        <v>54</v>
      </c>
      <c r="P17" s="38">
        <v>49</v>
      </c>
      <c r="Q17" s="39">
        <v>42</v>
      </c>
      <c r="R17" s="38">
        <v>30</v>
      </c>
      <c r="S17" s="39">
        <v>42</v>
      </c>
      <c r="T17" s="38">
        <v>43</v>
      </c>
      <c r="U17" s="39">
        <v>41</v>
      </c>
      <c r="V17" s="38">
        <v>60</v>
      </c>
      <c r="W17" s="39">
        <v>55</v>
      </c>
      <c r="X17" s="38">
        <v>51</v>
      </c>
      <c r="Y17" s="38">
        <v>57</v>
      </c>
      <c r="Z17" s="48" t="s">
        <v>31</v>
      </c>
      <c r="AA17" s="38">
        <v>48</v>
      </c>
      <c r="AB17" s="39">
        <v>54</v>
      </c>
      <c r="AC17" s="38">
        <v>39</v>
      </c>
      <c r="AD17" s="39">
        <v>51</v>
      </c>
      <c r="AE17" s="38">
        <v>50</v>
      </c>
      <c r="AF17" s="39">
        <v>29</v>
      </c>
      <c r="AG17" s="38">
        <v>30</v>
      </c>
      <c r="AH17" s="39">
        <v>30</v>
      </c>
      <c r="AI17" s="38">
        <v>27</v>
      </c>
      <c r="AJ17" s="39">
        <v>27</v>
      </c>
      <c r="AK17" s="38">
        <v>28</v>
      </c>
      <c r="AL17" s="38">
        <v>34</v>
      </c>
      <c r="AM17" s="48" t="s">
        <v>31</v>
      </c>
      <c r="AN17" s="38">
        <v>17</v>
      </c>
      <c r="AO17" s="39">
        <v>23</v>
      </c>
      <c r="AP17" s="38">
        <v>14</v>
      </c>
      <c r="AQ17" s="39">
        <v>17</v>
      </c>
      <c r="AR17" s="38">
        <v>5</v>
      </c>
      <c r="AS17" s="39">
        <v>6</v>
      </c>
      <c r="AT17" s="38">
        <v>0</v>
      </c>
      <c r="AU17" s="39">
        <v>4</v>
      </c>
      <c r="AV17" s="38">
        <v>0</v>
      </c>
      <c r="AW17" s="38">
        <v>0</v>
      </c>
    </row>
    <row r="18" spans="1:50" s="36" customFormat="1" ht="15.75" customHeight="1">
      <c r="A18" s="37" t="s">
        <v>32</v>
      </c>
      <c r="B18" s="29">
        <f t="shared" ref="B18:B19" si="19">SUM(C18:D18)</f>
        <v>2382</v>
      </c>
      <c r="C18" s="29">
        <f t="shared" si="6"/>
        <v>1093</v>
      </c>
      <c r="D18" s="29">
        <f t="shared" si="6"/>
        <v>1289</v>
      </c>
      <c r="E18" s="38">
        <v>27</v>
      </c>
      <c r="F18" s="39">
        <v>20</v>
      </c>
      <c r="G18" s="38">
        <v>26</v>
      </c>
      <c r="H18" s="39">
        <v>29</v>
      </c>
      <c r="I18" s="38">
        <v>30</v>
      </c>
      <c r="J18" s="39">
        <v>17</v>
      </c>
      <c r="K18" s="38">
        <v>27</v>
      </c>
      <c r="L18" s="38">
        <v>35</v>
      </c>
      <c r="M18" s="48" t="s">
        <v>32</v>
      </c>
      <c r="N18" s="38">
        <v>74</v>
      </c>
      <c r="O18" s="39">
        <v>118</v>
      </c>
      <c r="P18" s="38">
        <v>116</v>
      </c>
      <c r="Q18" s="39">
        <v>160</v>
      </c>
      <c r="R18" s="38">
        <v>114</v>
      </c>
      <c r="S18" s="39">
        <v>99</v>
      </c>
      <c r="T18" s="38">
        <v>87</v>
      </c>
      <c r="U18" s="39">
        <v>72</v>
      </c>
      <c r="V18" s="38">
        <v>71</v>
      </c>
      <c r="W18" s="39">
        <v>80</v>
      </c>
      <c r="X18" s="38">
        <v>78</v>
      </c>
      <c r="Y18" s="38">
        <v>85</v>
      </c>
      <c r="Z18" s="48" t="s">
        <v>32</v>
      </c>
      <c r="AA18" s="38">
        <v>75</v>
      </c>
      <c r="AB18" s="39">
        <v>95</v>
      </c>
      <c r="AC18" s="38">
        <v>79</v>
      </c>
      <c r="AD18" s="39">
        <v>83</v>
      </c>
      <c r="AE18" s="38">
        <v>68</v>
      </c>
      <c r="AF18" s="39">
        <v>76</v>
      </c>
      <c r="AG18" s="38">
        <v>57</v>
      </c>
      <c r="AH18" s="39">
        <v>69</v>
      </c>
      <c r="AI18" s="38">
        <v>53</v>
      </c>
      <c r="AJ18" s="39">
        <v>59</v>
      </c>
      <c r="AK18" s="38">
        <v>58</v>
      </c>
      <c r="AL18" s="38">
        <v>71</v>
      </c>
      <c r="AM18" s="48" t="s">
        <v>32</v>
      </c>
      <c r="AN18" s="38">
        <v>27</v>
      </c>
      <c r="AO18" s="39">
        <v>54</v>
      </c>
      <c r="AP18" s="38">
        <v>21</v>
      </c>
      <c r="AQ18" s="39">
        <v>33</v>
      </c>
      <c r="AR18" s="38">
        <v>3</v>
      </c>
      <c r="AS18" s="39">
        <v>27</v>
      </c>
      <c r="AT18" s="38">
        <v>2</v>
      </c>
      <c r="AU18" s="39">
        <v>6</v>
      </c>
      <c r="AV18" s="38">
        <v>0</v>
      </c>
      <c r="AW18" s="38">
        <v>1</v>
      </c>
    </row>
    <row r="19" spans="1:50" s="36" customFormat="1" ht="15.75" customHeight="1">
      <c r="A19" s="37" t="s">
        <v>33</v>
      </c>
      <c r="B19" s="29">
        <f t="shared" si="19"/>
        <v>3465</v>
      </c>
      <c r="C19" s="29">
        <f t="shared" si="6"/>
        <v>1604</v>
      </c>
      <c r="D19" s="29">
        <f t="shared" si="6"/>
        <v>1861</v>
      </c>
      <c r="E19" s="38">
        <v>53</v>
      </c>
      <c r="F19" s="39">
        <v>43</v>
      </c>
      <c r="G19" s="38">
        <v>38</v>
      </c>
      <c r="H19" s="39">
        <v>41</v>
      </c>
      <c r="I19" s="38">
        <v>31</v>
      </c>
      <c r="J19" s="39">
        <v>42</v>
      </c>
      <c r="K19" s="38">
        <v>48</v>
      </c>
      <c r="L19" s="38">
        <v>61</v>
      </c>
      <c r="M19" s="48" t="s">
        <v>33</v>
      </c>
      <c r="N19" s="38">
        <v>116</v>
      </c>
      <c r="O19" s="39">
        <v>131</v>
      </c>
      <c r="P19" s="38">
        <v>180</v>
      </c>
      <c r="Q19" s="39">
        <v>221</v>
      </c>
      <c r="R19" s="38">
        <v>151</v>
      </c>
      <c r="S19" s="39">
        <v>175</v>
      </c>
      <c r="T19" s="38">
        <v>146</v>
      </c>
      <c r="U19" s="39">
        <v>112</v>
      </c>
      <c r="V19" s="38">
        <v>110</v>
      </c>
      <c r="W19" s="39">
        <v>115</v>
      </c>
      <c r="X19" s="38">
        <v>112</v>
      </c>
      <c r="Y19" s="38">
        <v>110</v>
      </c>
      <c r="Z19" s="48" t="s">
        <v>33</v>
      </c>
      <c r="AA19" s="38">
        <v>116</v>
      </c>
      <c r="AB19" s="39">
        <v>128</v>
      </c>
      <c r="AC19" s="38">
        <v>110</v>
      </c>
      <c r="AD19" s="39">
        <v>130</v>
      </c>
      <c r="AE19" s="38">
        <v>106</v>
      </c>
      <c r="AF19" s="39">
        <v>125</v>
      </c>
      <c r="AG19" s="38">
        <v>92</v>
      </c>
      <c r="AH19" s="39">
        <v>90</v>
      </c>
      <c r="AI19" s="38">
        <v>66</v>
      </c>
      <c r="AJ19" s="39">
        <v>88</v>
      </c>
      <c r="AK19" s="38">
        <v>56</v>
      </c>
      <c r="AL19" s="38">
        <v>100</v>
      </c>
      <c r="AM19" s="48" t="s">
        <v>33</v>
      </c>
      <c r="AN19" s="38">
        <v>36</v>
      </c>
      <c r="AO19" s="39">
        <v>63</v>
      </c>
      <c r="AP19" s="38">
        <v>24</v>
      </c>
      <c r="AQ19" s="39">
        <v>49</v>
      </c>
      <c r="AR19" s="38">
        <v>10</v>
      </c>
      <c r="AS19" s="39">
        <v>25</v>
      </c>
      <c r="AT19" s="38">
        <v>3</v>
      </c>
      <c r="AU19" s="39">
        <v>10</v>
      </c>
      <c r="AV19" s="38">
        <v>0</v>
      </c>
      <c r="AW19" s="38">
        <v>2</v>
      </c>
    </row>
    <row r="20" spans="1:50" s="36" customFormat="1" ht="15.75" customHeight="1">
      <c r="A20" s="28" t="s">
        <v>37</v>
      </c>
      <c r="B20" s="29">
        <f>SUM(B21:B23)</f>
        <v>9464</v>
      </c>
      <c r="C20" s="29">
        <f t="shared" ref="C20:L20" si="20">SUM(C21:C23)</f>
        <v>4522</v>
      </c>
      <c r="D20" s="29">
        <f t="shared" si="20"/>
        <v>4942</v>
      </c>
      <c r="E20" s="46">
        <f t="shared" si="20"/>
        <v>156</v>
      </c>
      <c r="F20" s="47">
        <f t="shared" si="20"/>
        <v>156</v>
      </c>
      <c r="G20" s="46">
        <f t="shared" si="20"/>
        <v>241</v>
      </c>
      <c r="H20" s="47">
        <f t="shared" si="20"/>
        <v>229</v>
      </c>
      <c r="I20" s="46">
        <f t="shared" si="20"/>
        <v>278</v>
      </c>
      <c r="J20" s="47">
        <f t="shared" si="20"/>
        <v>234</v>
      </c>
      <c r="K20" s="46">
        <f t="shared" si="20"/>
        <v>237</v>
      </c>
      <c r="L20" s="46">
        <f t="shared" si="20"/>
        <v>225</v>
      </c>
      <c r="M20" s="42" t="s">
        <v>37</v>
      </c>
      <c r="N20" s="46">
        <f t="shared" ref="N20:Y20" si="21">SUM(N21:N23)</f>
        <v>268</v>
      </c>
      <c r="O20" s="47">
        <f t="shared" si="21"/>
        <v>225</v>
      </c>
      <c r="P20" s="46">
        <f t="shared" si="21"/>
        <v>264</v>
      </c>
      <c r="Q20" s="47">
        <f t="shared" si="21"/>
        <v>223</v>
      </c>
      <c r="R20" s="46">
        <f t="shared" si="21"/>
        <v>242</v>
      </c>
      <c r="S20" s="47">
        <f t="shared" si="21"/>
        <v>216</v>
      </c>
      <c r="T20" s="46">
        <f t="shared" si="21"/>
        <v>276</v>
      </c>
      <c r="U20" s="47">
        <f t="shared" si="21"/>
        <v>264</v>
      </c>
      <c r="V20" s="46">
        <f t="shared" si="21"/>
        <v>311</v>
      </c>
      <c r="W20" s="47">
        <f t="shared" si="21"/>
        <v>342</v>
      </c>
      <c r="X20" s="46">
        <f t="shared" si="21"/>
        <v>388</v>
      </c>
      <c r="Y20" s="46">
        <f t="shared" si="21"/>
        <v>419</v>
      </c>
      <c r="Z20" s="42" t="s">
        <v>37</v>
      </c>
      <c r="AA20" s="46">
        <f t="shared" ref="AA20:AL20" si="22">SUM(AA21:AA23)</f>
        <v>372</v>
      </c>
      <c r="AB20" s="47">
        <f t="shared" si="22"/>
        <v>448</v>
      </c>
      <c r="AC20" s="46">
        <f t="shared" si="22"/>
        <v>338</v>
      </c>
      <c r="AD20" s="47">
        <f t="shared" si="22"/>
        <v>381</v>
      </c>
      <c r="AE20" s="32">
        <f t="shared" si="22"/>
        <v>302</v>
      </c>
      <c r="AF20" s="34">
        <f t="shared" si="22"/>
        <v>301</v>
      </c>
      <c r="AG20" s="32">
        <f t="shared" si="22"/>
        <v>197</v>
      </c>
      <c r="AH20" s="34">
        <f t="shared" si="22"/>
        <v>249</v>
      </c>
      <c r="AI20" s="32">
        <f t="shared" si="22"/>
        <v>191</v>
      </c>
      <c r="AJ20" s="34">
        <f t="shared" si="22"/>
        <v>243</v>
      </c>
      <c r="AK20" s="32">
        <f t="shared" si="22"/>
        <v>210</v>
      </c>
      <c r="AL20" s="32">
        <f t="shared" si="22"/>
        <v>282</v>
      </c>
      <c r="AM20" s="42" t="s">
        <v>37</v>
      </c>
      <c r="AN20" s="32">
        <f t="shared" ref="AN20:AW20" si="23">SUM(AN21:AN23)</f>
        <v>121</v>
      </c>
      <c r="AO20" s="34">
        <f t="shared" si="23"/>
        <v>233</v>
      </c>
      <c r="AP20" s="32">
        <f t="shared" si="23"/>
        <v>88</v>
      </c>
      <c r="AQ20" s="34">
        <f t="shared" si="23"/>
        <v>156</v>
      </c>
      <c r="AR20" s="32">
        <f t="shared" si="23"/>
        <v>34</v>
      </c>
      <c r="AS20" s="34">
        <f t="shared" si="23"/>
        <v>84</v>
      </c>
      <c r="AT20" s="32">
        <f t="shared" si="23"/>
        <v>7</v>
      </c>
      <c r="AU20" s="34">
        <f t="shared" si="23"/>
        <v>27</v>
      </c>
      <c r="AV20" s="32">
        <f t="shared" si="23"/>
        <v>1</v>
      </c>
      <c r="AW20" s="32">
        <f t="shared" si="23"/>
        <v>5</v>
      </c>
    </row>
    <row r="21" spans="1:50" s="36" customFormat="1" ht="15.75" customHeight="1">
      <c r="A21" s="37" t="s">
        <v>31</v>
      </c>
      <c r="B21" s="29">
        <f>SUM(C21:D21)</f>
        <v>1438</v>
      </c>
      <c r="C21" s="29">
        <f>SUM(E21,G21,I21,K21,N21,P21,R21,T21,V21,X21,AA21,AC21,AE21,AG21,AI21,AK21,AN21,AP21,AR21,AT21,AV21)</f>
        <v>717</v>
      </c>
      <c r="D21" s="29">
        <f>SUM(F21,H21,J21,L21,O21,Q21,S21,U21,W21,Y21,AB21,AD21,AF21,AH21,AJ21,AL21,AO21,AQ21,AS21,AU21,AW21)</f>
        <v>721</v>
      </c>
      <c r="E21" s="32">
        <v>15</v>
      </c>
      <c r="F21" s="34">
        <v>21</v>
      </c>
      <c r="G21" s="49">
        <v>21</v>
      </c>
      <c r="H21" s="50">
        <v>29</v>
      </c>
      <c r="I21" s="49">
        <v>36</v>
      </c>
      <c r="J21" s="50">
        <v>21</v>
      </c>
      <c r="K21" s="49">
        <v>35</v>
      </c>
      <c r="L21" s="49">
        <v>28</v>
      </c>
      <c r="M21" s="48" t="s">
        <v>31</v>
      </c>
      <c r="N21" s="49">
        <v>42</v>
      </c>
      <c r="O21" s="50">
        <v>38</v>
      </c>
      <c r="P21" s="49">
        <v>57</v>
      </c>
      <c r="Q21" s="50">
        <v>51</v>
      </c>
      <c r="R21" s="49">
        <v>49</v>
      </c>
      <c r="S21" s="50">
        <v>42</v>
      </c>
      <c r="T21" s="49">
        <v>49</v>
      </c>
      <c r="U21" s="50">
        <v>42</v>
      </c>
      <c r="V21" s="49">
        <v>55</v>
      </c>
      <c r="W21" s="50">
        <v>38</v>
      </c>
      <c r="X21" s="49">
        <v>55</v>
      </c>
      <c r="Y21" s="49">
        <v>58</v>
      </c>
      <c r="Z21" s="48" t="s">
        <v>38</v>
      </c>
      <c r="AA21" s="49">
        <v>49</v>
      </c>
      <c r="AB21" s="50">
        <v>54</v>
      </c>
      <c r="AC21" s="49">
        <v>53</v>
      </c>
      <c r="AD21" s="50">
        <v>61</v>
      </c>
      <c r="AE21" s="32">
        <v>55</v>
      </c>
      <c r="AF21" s="34">
        <v>47</v>
      </c>
      <c r="AG21" s="32">
        <v>34</v>
      </c>
      <c r="AH21" s="34">
        <v>33</v>
      </c>
      <c r="AI21" s="32">
        <v>38</v>
      </c>
      <c r="AJ21" s="34">
        <v>39</v>
      </c>
      <c r="AK21" s="32">
        <v>37</v>
      </c>
      <c r="AL21" s="32">
        <v>42</v>
      </c>
      <c r="AM21" s="48" t="s">
        <v>31</v>
      </c>
      <c r="AN21" s="32">
        <v>22</v>
      </c>
      <c r="AO21" s="34">
        <v>35</v>
      </c>
      <c r="AP21" s="32">
        <v>11</v>
      </c>
      <c r="AQ21" s="34">
        <v>23</v>
      </c>
      <c r="AR21" s="32">
        <v>3</v>
      </c>
      <c r="AS21" s="34">
        <v>14</v>
      </c>
      <c r="AT21" s="32">
        <v>1</v>
      </c>
      <c r="AU21" s="34">
        <v>4</v>
      </c>
      <c r="AV21" s="32">
        <v>0</v>
      </c>
      <c r="AW21" s="32">
        <v>1</v>
      </c>
    </row>
    <row r="22" spans="1:50" s="36" customFormat="1" ht="15.75" customHeight="1">
      <c r="A22" s="37" t="s">
        <v>32</v>
      </c>
      <c r="B22" s="29">
        <f t="shared" ref="B22:B23" si="24">SUM(C22:D22)</f>
        <v>4840</v>
      </c>
      <c r="C22" s="29">
        <f t="shared" ref="C22:D23" si="25">SUM(E22,G22,I22,K22,N22,P22,R22,T22,V22,X22,AA22,AC22,AE22,AG22,AI22,AK22,AN22,AP22,AR22,AT22,AV22)</f>
        <v>2240</v>
      </c>
      <c r="D22" s="29">
        <f t="shared" si="25"/>
        <v>2600</v>
      </c>
      <c r="E22" s="49">
        <v>92</v>
      </c>
      <c r="F22" s="50">
        <v>72</v>
      </c>
      <c r="G22" s="49">
        <v>156</v>
      </c>
      <c r="H22" s="50">
        <v>145</v>
      </c>
      <c r="I22" s="49">
        <v>183</v>
      </c>
      <c r="J22" s="50">
        <v>169</v>
      </c>
      <c r="K22" s="49">
        <v>159</v>
      </c>
      <c r="L22" s="49">
        <v>146</v>
      </c>
      <c r="M22" s="48" t="s">
        <v>32</v>
      </c>
      <c r="N22" s="49">
        <v>121</v>
      </c>
      <c r="O22" s="50">
        <v>111</v>
      </c>
      <c r="P22" s="49">
        <v>71</v>
      </c>
      <c r="Q22" s="50">
        <v>64</v>
      </c>
      <c r="R22" s="49">
        <v>74</v>
      </c>
      <c r="S22" s="50">
        <v>86</v>
      </c>
      <c r="T22" s="49">
        <v>114</v>
      </c>
      <c r="U22" s="50">
        <v>129</v>
      </c>
      <c r="V22" s="49">
        <v>161</v>
      </c>
      <c r="W22" s="50">
        <v>206</v>
      </c>
      <c r="X22" s="49">
        <v>220</v>
      </c>
      <c r="Y22" s="49">
        <v>249</v>
      </c>
      <c r="Z22" s="48" t="s">
        <v>32</v>
      </c>
      <c r="AA22" s="49">
        <v>216</v>
      </c>
      <c r="AB22" s="50">
        <v>278</v>
      </c>
      <c r="AC22" s="49">
        <v>201</v>
      </c>
      <c r="AD22" s="50">
        <v>210</v>
      </c>
      <c r="AE22" s="32">
        <v>153</v>
      </c>
      <c r="AF22" s="34">
        <v>159</v>
      </c>
      <c r="AG22" s="32">
        <v>87</v>
      </c>
      <c r="AH22" s="34">
        <v>122</v>
      </c>
      <c r="AI22" s="32">
        <v>70</v>
      </c>
      <c r="AJ22" s="34">
        <v>108</v>
      </c>
      <c r="AK22" s="32">
        <v>68</v>
      </c>
      <c r="AL22" s="32">
        <v>138</v>
      </c>
      <c r="AM22" s="48" t="s">
        <v>32</v>
      </c>
      <c r="AN22" s="32">
        <v>39</v>
      </c>
      <c r="AO22" s="34">
        <v>103</v>
      </c>
      <c r="AP22" s="32">
        <v>40</v>
      </c>
      <c r="AQ22" s="34">
        <v>58</v>
      </c>
      <c r="AR22" s="32">
        <v>13</v>
      </c>
      <c r="AS22" s="34">
        <v>38</v>
      </c>
      <c r="AT22" s="32">
        <v>1</v>
      </c>
      <c r="AU22" s="34">
        <v>9</v>
      </c>
      <c r="AV22" s="32">
        <v>1</v>
      </c>
      <c r="AW22" s="32">
        <v>0</v>
      </c>
    </row>
    <row r="23" spans="1:50" s="36" customFormat="1" ht="15.75" customHeight="1">
      <c r="A23" s="37" t="s">
        <v>33</v>
      </c>
      <c r="B23" s="29">
        <f t="shared" si="24"/>
        <v>3186</v>
      </c>
      <c r="C23" s="29">
        <f t="shared" si="25"/>
        <v>1565</v>
      </c>
      <c r="D23" s="29">
        <f t="shared" si="25"/>
        <v>1621</v>
      </c>
      <c r="E23" s="38">
        <v>49</v>
      </c>
      <c r="F23" s="39">
        <v>63</v>
      </c>
      <c r="G23" s="38">
        <v>64</v>
      </c>
      <c r="H23" s="39">
        <v>55</v>
      </c>
      <c r="I23" s="38">
        <v>59</v>
      </c>
      <c r="J23" s="39">
        <v>44</v>
      </c>
      <c r="K23" s="38">
        <v>43</v>
      </c>
      <c r="L23" s="38">
        <v>51</v>
      </c>
      <c r="M23" s="48" t="s">
        <v>33</v>
      </c>
      <c r="N23" s="38">
        <v>105</v>
      </c>
      <c r="O23" s="39">
        <v>76</v>
      </c>
      <c r="P23" s="38">
        <v>136</v>
      </c>
      <c r="Q23" s="39">
        <v>108</v>
      </c>
      <c r="R23" s="38">
        <v>119</v>
      </c>
      <c r="S23" s="39">
        <v>88</v>
      </c>
      <c r="T23" s="38">
        <v>113</v>
      </c>
      <c r="U23" s="39">
        <v>93</v>
      </c>
      <c r="V23" s="38">
        <v>95</v>
      </c>
      <c r="W23" s="39">
        <v>98</v>
      </c>
      <c r="X23" s="38">
        <v>113</v>
      </c>
      <c r="Y23" s="38">
        <v>112</v>
      </c>
      <c r="Z23" s="48" t="s">
        <v>33</v>
      </c>
      <c r="AA23" s="38">
        <v>107</v>
      </c>
      <c r="AB23" s="39">
        <v>116</v>
      </c>
      <c r="AC23" s="38">
        <v>84</v>
      </c>
      <c r="AD23" s="39">
        <v>110</v>
      </c>
      <c r="AE23" s="38">
        <v>94</v>
      </c>
      <c r="AF23" s="39">
        <v>95</v>
      </c>
      <c r="AG23" s="38">
        <v>76</v>
      </c>
      <c r="AH23" s="39">
        <v>94</v>
      </c>
      <c r="AI23" s="38">
        <v>83</v>
      </c>
      <c r="AJ23" s="39">
        <v>96</v>
      </c>
      <c r="AK23" s="38">
        <v>105</v>
      </c>
      <c r="AL23" s="38">
        <v>102</v>
      </c>
      <c r="AM23" s="48" t="s">
        <v>33</v>
      </c>
      <c r="AN23" s="38">
        <v>60</v>
      </c>
      <c r="AO23" s="39">
        <v>95</v>
      </c>
      <c r="AP23" s="38">
        <v>37</v>
      </c>
      <c r="AQ23" s="39">
        <v>75</v>
      </c>
      <c r="AR23" s="38">
        <v>18</v>
      </c>
      <c r="AS23" s="39">
        <v>32</v>
      </c>
      <c r="AT23" s="38">
        <v>5</v>
      </c>
      <c r="AU23" s="39">
        <v>14</v>
      </c>
      <c r="AV23" s="38">
        <v>0</v>
      </c>
      <c r="AW23" s="38">
        <v>4</v>
      </c>
    </row>
    <row r="24" spans="1:50" s="36" customFormat="1" ht="15.75" customHeight="1">
      <c r="A24" s="28" t="s">
        <v>39</v>
      </c>
      <c r="B24" s="29">
        <f>SUM(B25:B28)</f>
        <v>6962</v>
      </c>
      <c r="C24" s="29">
        <f t="shared" ref="C24:L24" si="26">SUM(C25:C28)</f>
        <v>3287</v>
      </c>
      <c r="D24" s="29">
        <f t="shared" si="26"/>
        <v>3675</v>
      </c>
      <c r="E24" s="46">
        <f t="shared" si="26"/>
        <v>115</v>
      </c>
      <c r="F24" s="47">
        <f t="shared" si="26"/>
        <v>127</v>
      </c>
      <c r="G24" s="46">
        <f t="shared" si="26"/>
        <v>124</v>
      </c>
      <c r="H24" s="47">
        <f t="shared" si="26"/>
        <v>103</v>
      </c>
      <c r="I24" s="46">
        <f t="shared" si="26"/>
        <v>118</v>
      </c>
      <c r="J24" s="47">
        <f t="shared" si="26"/>
        <v>97</v>
      </c>
      <c r="K24" s="46">
        <f t="shared" si="26"/>
        <v>110</v>
      </c>
      <c r="L24" s="46">
        <f t="shared" si="26"/>
        <v>162</v>
      </c>
      <c r="M24" s="42" t="s">
        <v>39</v>
      </c>
      <c r="N24" s="46">
        <f t="shared" ref="N24:Y24" si="27">SUM(N25:N28)</f>
        <v>199</v>
      </c>
      <c r="O24" s="47">
        <f t="shared" si="27"/>
        <v>347</v>
      </c>
      <c r="P24" s="46">
        <f t="shared" si="27"/>
        <v>297</v>
      </c>
      <c r="Q24" s="47">
        <f t="shared" si="27"/>
        <v>366</v>
      </c>
      <c r="R24" s="46">
        <f t="shared" si="27"/>
        <v>311</v>
      </c>
      <c r="S24" s="47">
        <f t="shared" si="27"/>
        <v>320</v>
      </c>
      <c r="T24" s="46">
        <f t="shared" si="27"/>
        <v>274</v>
      </c>
      <c r="U24" s="47">
        <f t="shared" si="27"/>
        <v>271</v>
      </c>
      <c r="V24" s="46">
        <f t="shared" si="27"/>
        <v>271</v>
      </c>
      <c r="W24" s="47">
        <f t="shared" si="27"/>
        <v>237</v>
      </c>
      <c r="X24" s="46">
        <f t="shared" si="27"/>
        <v>265</v>
      </c>
      <c r="Y24" s="46">
        <f t="shared" si="27"/>
        <v>261</v>
      </c>
      <c r="Z24" s="42" t="s">
        <v>39</v>
      </c>
      <c r="AA24" s="46">
        <f t="shared" ref="AA24:AL24" si="28">SUM(AA25:AA28)</f>
        <v>239</v>
      </c>
      <c r="AB24" s="47">
        <f t="shared" si="28"/>
        <v>262</v>
      </c>
      <c r="AC24" s="46">
        <f t="shared" si="28"/>
        <v>244</v>
      </c>
      <c r="AD24" s="47">
        <f t="shared" si="28"/>
        <v>227</v>
      </c>
      <c r="AE24" s="32">
        <f t="shared" si="28"/>
        <v>178</v>
      </c>
      <c r="AF24" s="34">
        <f t="shared" si="28"/>
        <v>204</v>
      </c>
      <c r="AG24" s="32">
        <f t="shared" si="28"/>
        <v>144</v>
      </c>
      <c r="AH24" s="34">
        <f t="shared" si="28"/>
        <v>149</v>
      </c>
      <c r="AI24" s="32">
        <f t="shared" si="28"/>
        <v>133</v>
      </c>
      <c r="AJ24" s="34">
        <f t="shared" si="28"/>
        <v>144</v>
      </c>
      <c r="AK24" s="32">
        <f t="shared" si="28"/>
        <v>121</v>
      </c>
      <c r="AL24" s="32">
        <f t="shared" si="28"/>
        <v>139</v>
      </c>
      <c r="AM24" s="42" t="s">
        <v>39</v>
      </c>
      <c r="AN24" s="32">
        <f t="shared" ref="AN24:AW24" si="29">SUM(AN25:AN28)</f>
        <v>69</v>
      </c>
      <c r="AO24" s="34">
        <f t="shared" si="29"/>
        <v>122</v>
      </c>
      <c r="AP24" s="32">
        <f t="shared" si="29"/>
        <v>46</v>
      </c>
      <c r="AQ24" s="34">
        <f t="shared" si="29"/>
        <v>82</v>
      </c>
      <c r="AR24" s="32">
        <f t="shared" si="29"/>
        <v>24</v>
      </c>
      <c r="AS24" s="34">
        <f t="shared" si="29"/>
        <v>41</v>
      </c>
      <c r="AT24" s="32">
        <f t="shared" si="29"/>
        <v>5</v>
      </c>
      <c r="AU24" s="34">
        <f t="shared" si="29"/>
        <v>14</v>
      </c>
      <c r="AV24" s="32">
        <f t="shared" si="29"/>
        <v>0</v>
      </c>
      <c r="AW24" s="32">
        <f t="shared" si="29"/>
        <v>0</v>
      </c>
    </row>
    <row r="25" spans="1:50" s="36" customFormat="1" ht="15.75" customHeight="1">
      <c r="A25" s="37" t="s">
        <v>31</v>
      </c>
      <c r="B25" s="29">
        <f>SUM(C25:D25)</f>
        <v>147</v>
      </c>
      <c r="C25" s="29">
        <f>SUM(E25,G25,I25,K25,N25,P25,R25,T25,V25,X25,AA25,AC25,AE25,AG25,AI25,AK25,AN25,AP25,AR25,AT25,AV25)</f>
        <v>80</v>
      </c>
      <c r="D25" s="29">
        <f>SUM(F25,H25,J25,L25,O25,Q25,S25,U25,W25,Y25,AB25,AD25,AF25,AH25,AJ25,AL25,AO25,AQ25,AS25,AU25,AW25)</f>
        <v>67</v>
      </c>
      <c r="E25" s="32">
        <v>2</v>
      </c>
      <c r="F25" s="34">
        <v>1</v>
      </c>
      <c r="G25" s="32">
        <v>0</v>
      </c>
      <c r="H25" s="34">
        <v>3</v>
      </c>
      <c r="I25" s="49">
        <v>1</v>
      </c>
      <c r="J25" s="34">
        <v>0</v>
      </c>
      <c r="K25" s="32">
        <v>0</v>
      </c>
      <c r="L25" s="32">
        <v>0</v>
      </c>
      <c r="M25" s="48" t="s">
        <v>31</v>
      </c>
      <c r="N25" s="49">
        <v>6</v>
      </c>
      <c r="O25" s="50">
        <v>3</v>
      </c>
      <c r="P25" s="49">
        <v>11</v>
      </c>
      <c r="Q25" s="50">
        <v>9</v>
      </c>
      <c r="R25" s="49">
        <v>13</v>
      </c>
      <c r="S25" s="50">
        <v>8</v>
      </c>
      <c r="T25" s="49">
        <v>4</v>
      </c>
      <c r="U25" s="50">
        <v>7</v>
      </c>
      <c r="V25" s="49">
        <v>12</v>
      </c>
      <c r="W25" s="50">
        <v>2</v>
      </c>
      <c r="X25" s="49">
        <v>4</v>
      </c>
      <c r="Y25" s="49">
        <v>2</v>
      </c>
      <c r="Z25" s="48" t="s">
        <v>31</v>
      </c>
      <c r="AA25" s="49">
        <v>8</v>
      </c>
      <c r="AB25" s="50">
        <v>4</v>
      </c>
      <c r="AC25" s="49">
        <v>5</v>
      </c>
      <c r="AD25" s="50">
        <v>5</v>
      </c>
      <c r="AE25" s="32">
        <v>1</v>
      </c>
      <c r="AF25" s="34">
        <v>3</v>
      </c>
      <c r="AG25" s="32">
        <v>2</v>
      </c>
      <c r="AH25" s="34">
        <v>4</v>
      </c>
      <c r="AI25" s="32">
        <v>2</v>
      </c>
      <c r="AJ25" s="34">
        <v>4</v>
      </c>
      <c r="AK25" s="32">
        <v>5</v>
      </c>
      <c r="AL25" s="32">
        <v>3</v>
      </c>
      <c r="AM25" s="48" t="s">
        <v>31</v>
      </c>
      <c r="AN25" s="32">
        <v>2</v>
      </c>
      <c r="AO25" s="34">
        <v>4</v>
      </c>
      <c r="AP25" s="32">
        <v>1</v>
      </c>
      <c r="AQ25" s="34">
        <v>3</v>
      </c>
      <c r="AR25" s="32">
        <v>1</v>
      </c>
      <c r="AS25" s="34">
        <v>2</v>
      </c>
      <c r="AT25" s="32">
        <v>0</v>
      </c>
      <c r="AU25" s="34">
        <v>0</v>
      </c>
      <c r="AV25" s="32">
        <v>0</v>
      </c>
      <c r="AW25" s="32">
        <v>0</v>
      </c>
    </row>
    <row r="26" spans="1:50" s="36" customFormat="1" ht="15.75" customHeight="1">
      <c r="A26" s="37" t="s">
        <v>32</v>
      </c>
      <c r="B26" s="29">
        <f t="shared" ref="B26:B49" si="30">SUM(C26:D26)</f>
        <v>2723</v>
      </c>
      <c r="C26" s="29">
        <f>SUM(E26,G26,I26,K26,N26,P26,R26,T26,V26,X26,AA26,AC26,AE26,AG26,AI26,AK26,AN26,AP26,AR26,AT26,AV26)</f>
        <v>1306</v>
      </c>
      <c r="D26" s="29">
        <f>SUM(F26,H26,J26,L26,O26,Q26,S26,U26,W26,Y26,AB26,AD26,AF26,AH26,AJ26,AL26,AO26,AQ26,AS26,AU26,AW26)</f>
        <v>1417</v>
      </c>
      <c r="E26" s="38">
        <v>58</v>
      </c>
      <c r="F26" s="39">
        <v>60</v>
      </c>
      <c r="G26" s="38">
        <v>47</v>
      </c>
      <c r="H26" s="39">
        <v>44</v>
      </c>
      <c r="I26" s="38">
        <v>49</v>
      </c>
      <c r="J26" s="39">
        <v>34</v>
      </c>
      <c r="K26" s="38">
        <v>46</v>
      </c>
      <c r="L26" s="38">
        <v>62</v>
      </c>
      <c r="M26" s="48" t="s">
        <v>32</v>
      </c>
      <c r="N26" s="38">
        <v>88</v>
      </c>
      <c r="O26" s="39">
        <v>144</v>
      </c>
      <c r="P26" s="38">
        <v>112</v>
      </c>
      <c r="Q26" s="39">
        <v>156</v>
      </c>
      <c r="R26" s="38">
        <v>123</v>
      </c>
      <c r="S26" s="39">
        <v>129</v>
      </c>
      <c r="T26" s="38">
        <v>129</v>
      </c>
      <c r="U26" s="39">
        <v>109</v>
      </c>
      <c r="V26" s="38">
        <v>107</v>
      </c>
      <c r="W26" s="39">
        <v>89</v>
      </c>
      <c r="X26" s="38">
        <v>101</v>
      </c>
      <c r="Y26" s="38">
        <v>99</v>
      </c>
      <c r="Z26" s="48" t="s">
        <v>32</v>
      </c>
      <c r="AA26" s="38">
        <v>92</v>
      </c>
      <c r="AB26" s="39">
        <v>98</v>
      </c>
      <c r="AC26" s="38">
        <v>100</v>
      </c>
      <c r="AD26" s="39">
        <v>79</v>
      </c>
      <c r="AE26" s="38">
        <v>71</v>
      </c>
      <c r="AF26" s="39">
        <v>81</v>
      </c>
      <c r="AG26" s="38">
        <v>41</v>
      </c>
      <c r="AH26" s="39">
        <v>36</v>
      </c>
      <c r="AI26" s="38">
        <v>50</v>
      </c>
      <c r="AJ26" s="39">
        <v>56</v>
      </c>
      <c r="AK26" s="38">
        <v>40</v>
      </c>
      <c r="AL26" s="38">
        <v>55</v>
      </c>
      <c r="AM26" s="48" t="s">
        <v>32</v>
      </c>
      <c r="AN26" s="38">
        <v>26</v>
      </c>
      <c r="AO26" s="39">
        <v>38</v>
      </c>
      <c r="AP26" s="38">
        <v>14</v>
      </c>
      <c r="AQ26" s="39">
        <v>31</v>
      </c>
      <c r="AR26" s="38">
        <v>10</v>
      </c>
      <c r="AS26" s="39">
        <v>12</v>
      </c>
      <c r="AT26" s="38">
        <v>2</v>
      </c>
      <c r="AU26" s="39">
        <v>5</v>
      </c>
      <c r="AV26" s="38">
        <v>0</v>
      </c>
      <c r="AW26" s="38">
        <v>0</v>
      </c>
    </row>
    <row r="27" spans="1:50" s="36" customFormat="1" ht="15.75" customHeight="1">
      <c r="A27" s="37" t="s">
        <v>33</v>
      </c>
      <c r="B27" s="29">
        <f t="shared" si="30"/>
        <v>1931</v>
      </c>
      <c r="C27" s="29">
        <f t="shared" ref="C27:D41" si="31">SUM(E27,G27,I27,K27,N27,P27,R27,T27,V27,X27,AA27,AC27,AE27,AG27,AI27,AK27,AN27,AP27,AR27,AT27,AV27)</f>
        <v>926</v>
      </c>
      <c r="D27" s="29">
        <f t="shared" si="31"/>
        <v>1005</v>
      </c>
      <c r="E27" s="49">
        <v>28</v>
      </c>
      <c r="F27" s="50">
        <v>35</v>
      </c>
      <c r="G27" s="49">
        <v>36</v>
      </c>
      <c r="H27" s="50">
        <v>26</v>
      </c>
      <c r="I27" s="49">
        <v>41</v>
      </c>
      <c r="J27" s="50">
        <v>28</v>
      </c>
      <c r="K27" s="49">
        <v>31</v>
      </c>
      <c r="L27" s="49">
        <v>37</v>
      </c>
      <c r="M27" s="48" t="s">
        <v>33</v>
      </c>
      <c r="N27" s="49">
        <v>42</v>
      </c>
      <c r="O27" s="50">
        <v>61</v>
      </c>
      <c r="P27" s="49">
        <v>85</v>
      </c>
      <c r="Q27" s="50">
        <v>102</v>
      </c>
      <c r="R27" s="49">
        <v>105</v>
      </c>
      <c r="S27" s="50">
        <v>99</v>
      </c>
      <c r="T27" s="49">
        <v>75</v>
      </c>
      <c r="U27" s="50">
        <v>75</v>
      </c>
      <c r="V27" s="49">
        <v>84</v>
      </c>
      <c r="W27" s="50">
        <v>87</v>
      </c>
      <c r="X27" s="49">
        <v>85</v>
      </c>
      <c r="Y27" s="49">
        <v>80</v>
      </c>
      <c r="Z27" s="48" t="s">
        <v>33</v>
      </c>
      <c r="AA27" s="49">
        <v>53</v>
      </c>
      <c r="AB27" s="50">
        <v>74</v>
      </c>
      <c r="AC27" s="49">
        <v>72</v>
      </c>
      <c r="AD27" s="50">
        <v>66</v>
      </c>
      <c r="AE27" s="32">
        <v>49</v>
      </c>
      <c r="AF27" s="34">
        <v>57</v>
      </c>
      <c r="AG27" s="32">
        <v>46</v>
      </c>
      <c r="AH27" s="34">
        <v>50</v>
      </c>
      <c r="AI27" s="32">
        <v>33</v>
      </c>
      <c r="AJ27" s="34">
        <v>32</v>
      </c>
      <c r="AK27" s="32">
        <v>24</v>
      </c>
      <c r="AL27" s="32">
        <v>26</v>
      </c>
      <c r="AM27" s="48" t="s">
        <v>33</v>
      </c>
      <c r="AN27" s="32">
        <v>20</v>
      </c>
      <c r="AO27" s="34">
        <v>33</v>
      </c>
      <c r="AP27" s="32">
        <v>11</v>
      </c>
      <c r="AQ27" s="34">
        <v>19</v>
      </c>
      <c r="AR27" s="32">
        <v>5</v>
      </c>
      <c r="AS27" s="34">
        <v>14</v>
      </c>
      <c r="AT27" s="32">
        <v>1</v>
      </c>
      <c r="AU27" s="34">
        <v>4</v>
      </c>
      <c r="AV27" s="32">
        <v>0</v>
      </c>
      <c r="AW27" s="32">
        <v>0</v>
      </c>
    </row>
    <row r="28" spans="1:50" s="36" customFormat="1" ht="15.75" customHeight="1">
      <c r="A28" s="37" t="s">
        <v>34</v>
      </c>
      <c r="B28" s="29">
        <f t="shared" si="30"/>
        <v>2161</v>
      </c>
      <c r="C28" s="29">
        <f t="shared" si="31"/>
        <v>975</v>
      </c>
      <c r="D28" s="29">
        <f t="shared" si="31"/>
        <v>1186</v>
      </c>
      <c r="E28" s="49">
        <v>27</v>
      </c>
      <c r="F28" s="50">
        <v>31</v>
      </c>
      <c r="G28" s="49">
        <v>41</v>
      </c>
      <c r="H28" s="50">
        <v>30</v>
      </c>
      <c r="I28" s="49">
        <v>27</v>
      </c>
      <c r="J28" s="50">
        <v>35</v>
      </c>
      <c r="K28" s="49">
        <v>33</v>
      </c>
      <c r="L28" s="49">
        <v>63</v>
      </c>
      <c r="M28" s="48" t="s">
        <v>34</v>
      </c>
      <c r="N28" s="49">
        <v>63</v>
      </c>
      <c r="O28" s="50">
        <v>139</v>
      </c>
      <c r="P28" s="49">
        <v>89</v>
      </c>
      <c r="Q28" s="50">
        <v>99</v>
      </c>
      <c r="R28" s="49">
        <v>70</v>
      </c>
      <c r="S28" s="50">
        <v>84</v>
      </c>
      <c r="T28" s="49">
        <v>66</v>
      </c>
      <c r="U28" s="50">
        <v>80</v>
      </c>
      <c r="V28" s="49">
        <v>68</v>
      </c>
      <c r="W28" s="50">
        <v>59</v>
      </c>
      <c r="X28" s="49">
        <v>75</v>
      </c>
      <c r="Y28" s="49">
        <v>80</v>
      </c>
      <c r="Z28" s="48" t="s">
        <v>40</v>
      </c>
      <c r="AA28" s="49">
        <v>86</v>
      </c>
      <c r="AB28" s="50">
        <v>86</v>
      </c>
      <c r="AC28" s="49">
        <v>67</v>
      </c>
      <c r="AD28" s="50">
        <v>77</v>
      </c>
      <c r="AE28" s="32">
        <v>57</v>
      </c>
      <c r="AF28" s="34">
        <v>63</v>
      </c>
      <c r="AG28" s="32">
        <v>55</v>
      </c>
      <c r="AH28" s="34">
        <v>59</v>
      </c>
      <c r="AI28" s="32">
        <v>48</v>
      </c>
      <c r="AJ28" s="34">
        <v>52</v>
      </c>
      <c r="AK28" s="32">
        <v>52</v>
      </c>
      <c r="AL28" s="32">
        <v>55</v>
      </c>
      <c r="AM28" s="48" t="s">
        <v>34</v>
      </c>
      <c r="AN28" s="32">
        <v>21</v>
      </c>
      <c r="AO28" s="34">
        <v>47</v>
      </c>
      <c r="AP28" s="32">
        <v>20</v>
      </c>
      <c r="AQ28" s="34">
        <v>29</v>
      </c>
      <c r="AR28" s="32">
        <v>8</v>
      </c>
      <c r="AS28" s="34">
        <v>13</v>
      </c>
      <c r="AT28" s="32">
        <v>2</v>
      </c>
      <c r="AU28" s="34">
        <v>5</v>
      </c>
      <c r="AV28" s="32">
        <v>0</v>
      </c>
      <c r="AW28" s="32">
        <v>0</v>
      </c>
    </row>
    <row r="29" spans="1:50" s="36" customFormat="1" ht="15.75" customHeight="1">
      <c r="A29" s="28" t="s">
        <v>41</v>
      </c>
      <c r="B29" s="29">
        <f>SUM(B30:B34)</f>
        <v>9145</v>
      </c>
      <c r="C29" s="29">
        <f t="shared" ref="C29:L29" si="32">SUM(C30:C34)</f>
        <v>4598</v>
      </c>
      <c r="D29" s="29">
        <f t="shared" si="32"/>
        <v>4547</v>
      </c>
      <c r="E29" s="46">
        <f t="shared" si="32"/>
        <v>146</v>
      </c>
      <c r="F29" s="47">
        <f t="shared" si="32"/>
        <v>122</v>
      </c>
      <c r="G29" s="46">
        <f t="shared" si="32"/>
        <v>181</v>
      </c>
      <c r="H29" s="47">
        <f t="shared" si="32"/>
        <v>160</v>
      </c>
      <c r="I29" s="46">
        <f t="shared" si="32"/>
        <v>167</v>
      </c>
      <c r="J29" s="47">
        <f t="shared" si="32"/>
        <v>161</v>
      </c>
      <c r="K29" s="46">
        <f t="shared" si="32"/>
        <v>187</v>
      </c>
      <c r="L29" s="46">
        <f t="shared" si="32"/>
        <v>148</v>
      </c>
      <c r="M29" s="42" t="s">
        <v>41</v>
      </c>
      <c r="N29" s="46">
        <f t="shared" ref="N29:X29" si="33">SUM(N30:N34)</f>
        <v>338</v>
      </c>
      <c r="O29" s="47">
        <f t="shared" si="33"/>
        <v>317</v>
      </c>
      <c r="P29" s="46">
        <f t="shared" si="33"/>
        <v>465</v>
      </c>
      <c r="Q29" s="47">
        <f t="shared" si="33"/>
        <v>409</v>
      </c>
      <c r="R29" s="46">
        <f t="shared" si="33"/>
        <v>378</v>
      </c>
      <c r="S29" s="47">
        <f t="shared" si="33"/>
        <v>347</v>
      </c>
      <c r="T29" s="46">
        <f t="shared" si="33"/>
        <v>337</v>
      </c>
      <c r="U29" s="47">
        <f t="shared" si="33"/>
        <v>295</v>
      </c>
      <c r="V29" s="46">
        <f t="shared" si="33"/>
        <v>355</v>
      </c>
      <c r="W29" s="47">
        <f t="shared" si="33"/>
        <v>293</v>
      </c>
      <c r="X29" s="46">
        <f t="shared" si="33"/>
        <v>342</v>
      </c>
      <c r="Y29" s="46">
        <f>SUM(Y30:Y34)</f>
        <v>305</v>
      </c>
      <c r="Z29" s="42" t="s">
        <v>41</v>
      </c>
      <c r="AA29" s="46">
        <f t="shared" ref="AA29:AL29" si="34">SUM(AA30:AA34)</f>
        <v>293</v>
      </c>
      <c r="AB29" s="47">
        <f t="shared" si="34"/>
        <v>328</v>
      </c>
      <c r="AC29" s="46">
        <f t="shared" si="34"/>
        <v>308</v>
      </c>
      <c r="AD29" s="47">
        <f t="shared" si="34"/>
        <v>292</v>
      </c>
      <c r="AE29" s="32">
        <f t="shared" si="34"/>
        <v>280</v>
      </c>
      <c r="AF29" s="34">
        <f t="shared" si="34"/>
        <v>278</v>
      </c>
      <c r="AG29" s="32">
        <f t="shared" si="34"/>
        <v>206</v>
      </c>
      <c r="AH29" s="34">
        <f t="shared" si="34"/>
        <v>227</v>
      </c>
      <c r="AI29" s="32">
        <f t="shared" si="34"/>
        <v>207</v>
      </c>
      <c r="AJ29" s="34">
        <f t="shared" si="34"/>
        <v>214</v>
      </c>
      <c r="AK29" s="32">
        <f t="shared" si="34"/>
        <v>165</v>
      </c>
      <c r="AL29" s="32">
        <f t="shared" si="34"/>
        <v>200</v>
      </c>
      <c r="AM29" s="42" t="s">
        <v>41</v>
      </c>
      <c r="AN29" s="32">
        <f t="shared" ref="AN29:AT29" si="35">SUM(AN30:AN34)</f>
        <v>125</v>
      </c>
      <c r="AO29" s="34">
        <f t="shared" si="35"/>
        <v>185</v>
      </c>
      <c r="AP29" s="32">
        <f t="shared" si="35"/>
        <v>69</v>
      </c>
      <c r="AQ29" s="34">
        <f t="shared" si="35"/>
        <v>133</v>
      </c>
      <c r="AR29" s="32">
        <f t="shared" si="35"/>
        <v>39</v>
      </c>
      <c r="AS29" s="34">
        <f t="shared" si="35"/>
        <v>89</v>
      </c>
      <c r="AT29" s="32">
        <f t="shared" si="35"/>
        <v>8</v>
      </c>
      <c r="AU29" s="34">
        <f>SUM(AU30:AU34)</f>
        <v>39</v>
      </c>
      <c r="AV29" s="32">
        <f t="shared" ref="AV29:AW29" si="36">SUM(AV30:AV34)</f>
        <v>2</v>
      </c>
      <c r="AW29" s="32">
        <f t="shared" si="36"/>
        <v>5</v>
      </c>
    </row>
    <row r="30" spans="1:50" s="36" customFormat="1" ht="15.75" customHeight="1">
      <c r="A30" s="37" t="s">
        <v>31</v>
      </c>
      <c r="B30" s="29">
        <f t="shared" si="30"/>
        <v>1316</v>
      </c>
      <c r="C30" s="29">
        <f t="shared" si="31"/>
        <v>654</v>
      </c>
      <c r="D30" s="29">
        <f t="shared" si="31"/>
        <v>662</v>
      </c>
      <c r="E30" s="38">
        <v>25</v>
      </c>
      <c r="F30" s="39">
        <v>9</v>
      </c>
      <c r="G30" s="38">
        <v>22</v>
      </c>
      <c r="H30" s="39">
        <v>28</v>
      </c>
      <c r="I30" s="38">
        <v>28</v>
      </c>
      <c r="J30" s="39">
        <v>19</v>
      </c>
      <c r="K30" s="38">
        <v>21</v>
      </c>
      <c r="L30" s="38">
        <v>20</v>
      </c>
      <c r="M30" s="40" t="s">
        <v>31</v>
      </c>
      <c r="N30" s="38">
        <v>49</v>
      </c>
      <c r="O30" s="39">
        <v>54</v>
      </c>
      <c r="P30" s="38">
        <v>73</v>
      </c>
      <c r="Q30" s="39">
        <v>81</v>
      </c>
      <c r="R30" s="38">
        <v>68</v>
      </c>
      <c r="S30" s="39">
        <v>75</v>
      </c>
      <c r="T30" s="38">
        <v>46</v>
      </c>
      <c r="U30" s="39">
        <v>51</v>
      </c>
      <c r="V30" s="38">
        <v>57</v>
      </c>
      <c r="W30" s="39">
        <v>52</v>
      </c>
      <c r="X30" s="38">
        <v>66</v>
      </c>
      <c r="Y30" s="38">
        <v>54</v>
      </c>
      <c r="Z30" s="40" t="s">
        <v>31</v>
      </c>
      <c r="AA30" s="38">
        <v>44</v>
      </c>
      <c r="AB30" s="39">
        <v>52</v>
      </c>
      <c r="AC30" s="38">
        <v>41</v>
      </c>
      <c r="AD30" s="39">
        <v>36</v>
      </c>
      <c r="AE30" s="38">
        <v>31</v>
      </c>
      <c r="AF30" s="39">
        <v>26</v>
      </c>
      <c r="AG30" s="38">
        <v>23</v>
      </c>
      <c r="AH30" s="39">
        <v>21</v>
      </c>
      <c r="AI30" s="38">
        <v>19</v>
      </c>
      <c r="AJ30" s="39">
        <v>20</v>
      </c>
      <c r="AK30" s="38">
        <v>21</v>
      </c>
      <c r="AL30" s="38">
        <v>24</v>
      </c>
      <c r="AM30" s="40" t="s">
        <v>31</v>
      </c>
      <c r="AN30" s="38">
        <v>10</v>
      </c>
      <c r="AO30" s="39">
        <v>21</v>
      </c>
      <c r="AP30" s="38">
        <v>5</v>
      </c>
      <c r="AQ30" s="39">
        <v>12</v>
      </c>
      <c r="AR30" s="38">
        <v>5</v>
      </c>
      <c r="AS30" s="39">
        <v>4</v>
      </c>
      <c r="AT30" s="38">
        <v>0</v>
      </c>
      <c r="AU30" s="39">
        <v>3</v>
      </c>
      <c r="AV30" s="38">
        <v>0</v>
      </c>
      <c r="AW30" s="38">
        <v>0</v>
      </c>
    </row>
    <row r="31" spans="1:50" s="36" customFormat="1" ht="15.75" customHeight="1">
      <c r="A31" s="37" t="s">
        <v>32</v>
      </c>
      <c r="B31" s="29">
        <f t="shared" si="30"/>
        <v>1988</v>
      </c>
      <c r="C31" s="29">
        <f t="shared" si="31"/>
        <v>1014</v>
      </c>
      <c r="D31" s="29">
        <f t="shared" si="31"/>
        <v>974</v>
      </c>
      <c r="E31" s="38">
        <v>28</v>
      </c>
      <c r="F31" s="39">
        <v>23</v>
      </c>
      <c r="G31" s="38">
        <v>32</v>
      </c>
      <c r="H31" s="39">
        <v>23</v>
      </c>
      <c r="I31" s="38">
        <v>34</v>
      </c>
      <c r="J31" s="39">
        <v>36</v>
      </c>
      <c r="K31" s="38">
        <v>32</v>
      </c>
      <c r="L31" s="38">
        <v>23</v>
      </c>
      <c r="M31" s="40" t="s">
        <v>32</v>
      </c>
      <c r="N31" s="38">
        <v>69</v>
      </c>
      <c r="O31" s="39">
        <v>67</v>
      </c>
      <c r="P31" s="38">
        <v>155</v>
      </c>
      <c r="Q31" s="39">
        <v>118</v>
      </c>
      <c r="R31" s="38">
        <v>83</v>
      </c>
      <c r="S31" s="39">
        <v>85</v>
      </c>
      <c r="T31" s="38">
        <v>87</v>
      </c>
      <c r="U31" s="39">
        <v>77</v>
      </c>
      <c r="V31" s="38">
        <v>95</v>
      </c>
      <c r="W31" s="39">
        <v>69</v>
      </c>
      <c r="X31" s="38">
        <v>67</v>
      </c>
      <c r="Y31" s="38">
        <v>59</v>
      </c>
      <c r="Z31" s="40" t="s">
        <v>32</v>
      </c>
      <c r="AA31" s="38">
        <v>58</v>
      </c>
      <c r="AB31" s="39">
        <v>69</v>
      </c>
      <c r="AC31" s="38">
        <v>66</v>
      </c>
      <c r="AD31" s="39">
        <v>61</v>
      </c>
      <c r="AE31" s="38">
        <v>50</v>
      </c>
      <c r="AF31" s="39">
        <v>55</v>
      </c>
      <c r="AG31" s="38">
        <v>39</v>
      </c>
      <c r="AH31" s="39">
        <v>47</v>
      </c>
      <c r="AI31" s="38">
        <v>42</v>
      </c>
      <c r="AJ31" s="39">
        <v>43</v>
      </c>
      <c r="AK31" s="38">
        <v>34</v>
      </c>
      <c r="AL31" s="38">
        <v>39</v>
      </c>
      <c r="AM31" s="40" t="s">
        <v>32</v>
      </c>
      <c r="AN31" s="38">
        <v>26</v>
      </c>
      <c r="AO31" s="39">
        <v>39</v>
      </c>
      <c r="AP31" s="38">
        <v>8</v>
      </c>
      <c r="AQ31" s="39">
        <v>21</v>
      </c>
      <c r="AR31" s="38">
        <v>7</v>
      </c>
      <c r="AS31" s="39">
        <v>12</v>
      </c>
      <c r="AT31" s="38">
        <v>2</v>
      </c>
      <c r="AU31" s="39">
        <v>7</v>
      </c>
      <c r="AV31" s="38">
        <v>0</v>
      </c>
      <c r="AW31" s="38">
        <v>1</v>
      </c>
      <c r="AX31" s="51"/>
    </row>
    <row r="32" spans="1:50" s="36" customFormat="1" ht="15.75" customHeight="1">
      <c r="A32" s="37" t="s">
        <v>33</v>
      </c>
      <c r="B32" s="29">
        <f t="shared" si="30"/>
        <v>2029</v>
      </c>
      <c r="C32" s="29">
        <f t="shared" si="31"/>
        <v>1002</v>
      </c>
      <c r="D32" s="29">
        <f t="shared" si="31"/>
        <v>1027</v>
      </c>
      <c r="E32" s="38">
        <v>41</v>
      </c>
      <c r="F32" s="39">
        <v>34</v>
      </c>
      <c r="G32" s="38">
        <v>46</v>
      </c>
      <c r="H32" s="39">
        <v>38</v>
      </c>
      <c r="I32" s="38">
        <v>34</v>
      </c>
      <c r="J32" s="39">
        <v>42</v>
      </c>
      <c r="K32" s="38">
        <v>45</v>
      </c>
      <c r="L32" s="38">
        <v>37</v>
      </c>
      <c r="M32" s="40" t="s">
        <v>33</v>
      </c>
      <c r="N32" s="38">
        <v>68</v>
      </c>
      <c r="O32" s="39">
        <v>60</v>
      </c>
      <c r="P32" s="38">
        <v>57</v>
      </c>
      <c r="Q32" s="39">
        <v>54</v>
      </c>
      <c r="R32" s="38">
        <v>64</v>
      </c>
      <c r="S32" s="39">
        <v>61</v>
      </c>
      <c r="T32" s="38">
        <v>65</v>
      </c>
      <c r="U32" s="39">
        <v>46</v>
      </c>
      <c r="V32" s="38">
        <v>66</v>
      </c>
      <c r="W32" s="39">
        <v>68</v>
      </c>
      <c r="X32" s="38">
        <v>79</v>
      </c>
      <c r="Y32" s="38">
        <v>65</v>
      </c>
      <c r="Z32" s="40" t="s">
        <v>33</v>
      </c>
      <c r="AA32" s="38">
        <v>67</v>
      </c>
      <c r="AB32" s="39">
        <v>81</v>
      </c>
      <c r="AC32" s="38">
        <v>61</v>
      </c>
      <c r="AD32" s="39">
        <v>78</v>
      </c>
      <c r="AE32" s="38">
        <v>77</v>
      </c>
      <c r="AF32" s="39">
        <v>69</v>
      </c>
      <c r="AG32" s="38">
        <v>64</v>
      </c>
      <c r="AH32" s="39">
        <v>61</v>
      </c>
      <c r="AI32" s="38">
        <v>60</v>
      </c>
      <c r="AJ32" s="39">
        <v>65</v>
      </c>
      <c r="AK32" s="38">
        <v>40</v>
      </c>
      <c r="AL32" s="38">
        <v>53</v>
      </c>
      <c r="AM32" s="40" t="s">
        <v>33</v>
      </c>
      <c r="AN32" s="38">
        <v>34</v>
      </c>
      <c r="AO32" s="39">
        <v>42</v>
      </c>
      <c r="AP32" s="38">
        <v>19</v>
      </c>
      <c r="AQ32" s="39">
        <v>32</v>
      </c>
      <c r="AR32" s="38">
        <v>11</v>
      </c>
      <c r="AS32" s="39">
        <v>27</v>
      </c>
      <c r="AT32" s="38">
        <v>3</v>
      </c>
      <c r="AU32" s="39">
        <v>11</v>
      </c>
      <c r="AV32" s="38">
        <v>1</v>
      </c>
      <c r="AW32" s="38">
        <v>3</v>
      </c>
    </row>
    <row r="33" spans="1:49" s="36" customFormat="1" ht="15.75" customHeight="1">
      <c r="A33" s="37" t="s">
        <v>34</v>
      </c>
      <c r="B33" s="29">
        <f t="shared" si="30"/>
        <v>1721</v>
      </c>
      <c r="C33" s="29">
        <f t="shared" si="31"/>
        <v>865</v>
      </c>
      <c r="D33" s="29">
        <f t="shared" si="31"/>
        <v>856</v>
      </c>
      <c r="E33" s="38">
        <v>26</v>
      </c>
      <c r="F33" s="39">
        <v>24</v>
      </c>
      <c r="G33" s="38">
        <v>42</v>
      </c>
      <c r="H33" s="39">
        <v>29</v>
      </c>
      <c r="I33" s="38">
        <v>40</v>
      </c>
      <c r="J33" s="39">
        <v>28</v>
      </c>
      <c r="K33" s="38">
        <v>33</v>
      </c>
      <c r="L33" s="38">
        <v>33</v>
      </c>
      <c r="M33" s="40" t="s">
        <v>34</v>
      </c>
      <c r="N33" s="38">
        <v>48</v>
      </c>
      <c r="O33" s="39">
        <v>50</v>
      </c>
      <c r="P33" s="38">
        <v>73</v>
      </c>
      <c r="Q33" s="39">
        <v>55</v>
      </c>
      <c r="R33" s="38">
        <v>61</v>
      </c>
      <c r="S33" s="39">
        <v>51</v>
      </c>
      <c r="T33" s="38">
        <v>66</v>
      </c>
      <c r="U33" s="39">
        <v>55</v>
      </c>
      <c r="V33" s="38">
        <v>60</v>
      </c>
      <c r="W33" s="39">
        <v>44</v>
      </c>
      <c r="X33" s="38">
        <v>61</v>
      </c>
      <c r="Y33" s="38">
        <v>61</v>
      </c>
      <c r="Z33" s="40" t="s">
        <v>34</v>
      </c>
      <c r="AA33" s="38">
        <v>57</v>
      </c>
      <c r="AB33" s="39">
        <v>59</v>
      </c>
      <c r="AC33" s="38">
        <v>68</v>
      </c>
      <c r="AD33" s="39">
        <v>60</v>
      </c>
      <c r="AE33" s="38">
        <v>60</v>
      </c>
      <c r="AF33" s="39">
        <v>54</v>
      </c>
      <c r="AG33" s="38">
        <v>37</v>
      </c>
      <c r="AH33" s="39">
        <v>51</v>
      </c>
      <c r="AI33" s="38">
        <v>50</v>
      </c>
      <c r="AJ33" s="39">
        <v>42</v>
      </c>
      <c r="AK33" s="38">
        <v>25</v>
      </c>
      <c r="AL33" s="38">
        <v>47</v>
      </c>
      <c r="AM33" s="40" t="s">
        <v>34</v>
      </c>
      <c r="AN33" s="38">
        <v>30</v>
      </c>
      <c r="AO33" s="39">
        <v>41</v>
      </c>
      <c r="AP33" s="38">
        <v>18</v>
      </c>
      <c r="AQ33" s="39">
        <v>40</v>
      </c>
      <c r="AR33" s="38">
        <v>7</v>
      </c>
      <c r="AS33" s="39">
        <v>25</v>
      </c>
      <c r="AT33" s="38">
        <v>2</v>
      </c>
      <c r="AU33" s="39">
        <v>7</v>
      </c>
      <c r="AV33" s="38">
        <v>1</v>
      </c>
      <c r="AW33" s="38">
        <v>0</v>
      </c>
    </row>
    <row r="34" spans="1:49" s="36" customFormat="1" ht="15.75" customHeight="1">
      <c r="A34" s="37" t="s">
        <v>42</v>
      </c>
      <c r="B34" s="29">
        <f t="shared" si="30"/>
        <v>2091</v>
      </c>
      <c r="C34" s="29">
        <f t="shared" si="31"/>
        <v>1063</v>
      </c>
      <c r="D34" s="29">
        <f t="shared" si="31"/>
        <v>1028</v>
      </c>
      <c r="E34" s="38">
        <v>26</v>
      </c>
      <c r="F34" s="39">
        <v>32</v>
      </c>
      <c r="G34" s="38">
        <v>39</v>
      </c>
      <c r="H34" s="39">
        <v>42</v>
      </c>
      <c r="I34" s="38">
        <v>31</v>
      </c>
      <c r="J34" s="39">
        <v>36</v>
      </c>
      <c r="K34" s="38">
        <v>56</v>
      </c>
      <c r="L34" s="38">
        <v>35</v>
      </c>
      <c r="M34" s="40" t="s">
        <v>42</v>
      </c>
      <c r="N34" s="38">
        <v>104</v>
      </c>
      <c r="O34" s="39">
        <v>86</v>
      </c>
      <c r="P34" s="38">
        <v>107</v>
      </c>
      <c r="Q34" s="39">
        <v>101</v>
      </c>
      <c r="R34" s="38">
        <v>102</v>
      </c>
      <c r="S34" s="39">
        <v>75</v>
      </c>
      <c r="T34" s="38">
        <v>73</v>
      </c>
      <c r="U34" s="39">
        <v>66</v>
      </c>
      <c r="V34" s="38">
        <v>77</v>
      </c>
      <c r="W34" s="39">
        <v>60</v>
      </c>
      <c r="X34" s="38">
        <v>69</v>
      </c>
      <c r="Y34" s="38">
        <v>66</v>
      </c>
      <c r="Z34" s="40" t="s">
        <v>42</v>
      </c>
      <c r="AA34" s="38">
        <v>67</v>
      </c>
      <c r="AB34" s="39">
        <v>67</v>
      </c>
      <c r="AC34" s="38">
        <v>72</v>
      </c>
      <c r="AD34" s="39">
        <v>57</v>
      </c>
      <c r="AE34" s="38">
        <v>62</v>
      </c>
      <c r="AF34" s="39">
        <v>74</v>
      </c>
      <c r="AG34" s="38">
        <v>43</v>
      </c>
      <c r="AH34" s="39">
        <v>47</v>
      </c>
      <c r="AI34" s="38">
        <v>36</v>
      </c>
      <c r="AJ34" s="39">
        <v>44</v>
      </c>
      <c r="AK34" s="38">
        <v>45</v>
      </c>
      <c r="AL34" s="38">
        <v>37</v>
      </c>
      <c r="AM34" s="40" t="s">
        <v>42</v>
      </c>
      <c r="AN34" s="38">
        <v>25</v>
      </c>
      <c r="AO34" s="39">
        <v>42</v>
      </c>
      <c r="AP34" s="38">
        <v>19</v>
      </c>
      <c r="AQ34" s="39">
        <v>28</v>
      </c>
      <c r="AR34" s="38">
        <v>9</v>
      </c>
      <c r="AS34" s="39">
        <v>21</v>
      </c>
      <c r="AT34" s="38">
        <v>1</v>
      </c>
      <c r="AU34" s="39">
        <v>11</v>
      </c>
      <c r="AV34" s="38">
        <v>0</v>
      </c>
      <c r="AW34" s="38">
        <v>1</v>
      </c>
    </row>
    <row r="35" spans="1:49" s="36" customFormat="1" ht="15.75" customHeight="1">
      <c r="A35" s="28" t="s">
        <v>43</v>
      </c>
      <c r="B35" s="29">
        <f>SUM(B36:B41)</f>
        <v>14663</v>
      </c>
      <c r="C35" s="29">
        <f t="shared" ref="C35:AW35" si="37">SUM(C36:C41)</f>
        <v>7304</v>
      </c>
      <c r="D35" s="29">
        <f t="shared" si="37"/>
        <v>7359</v>
      </c>
      <c r="E35" s="46">
        <f t="shared" si="37"/>
        <v>345</v>
      </c>
      <c r="F35" s="47">
        <f t="shared" si="37"/>
        <v>309</v>
      </c>
      <c r="G35" s="46">
        <f t="shared" si="37"/>
        <v>406</v>
      </c>
      <c r="H35" s="47">
        <f t="shared" si="37"/>
        <v>386</v>
      </c>
      <c r="I35" s="46">
        <f t="shared" si="37"/>
        <v>362</v>
      </c>
      <c r="J35" s="47">
        <f t="shared" si="37"/>
        <v>309</v>
      </c>
      <c r="K35" s="46">
        <f t="shared" si="37"/>
        <v>383</v>
      </c>
      <c r="L35" s="46">
        <f t="shared" si="37"/>
        <v>334</v>
      </c>
      <c r="M35" s="33" t="s">
        <v>43</v>
      </c>
      <c r="N35" s="46">
        <f t="shared" si="37"/>
        <v>376</v>
      </c>
      <c r="O35" s="47">
        <f t="shared" si="37"/>
        <v>422</v>
      </c>
      <c r="P35" s="46">
        <f t="shared" si="37"/>
        <v>404</v>
      </c>
      <c r="Q35" s="47">
        <f t="shared" si="37"/>
        <v>401</v>
      </c>
      <c r="R35" s="46">
        <f t="shared" si="37"/>
        <v>428</v>
      </c>
      <c r="S35" s="47">
        <f t="shared" si="37"/>
        <v>419</v>
      </c>
      <c r="T35" s="46">
        <f t="shared" si="37"/>
        <v>577</v>
      </c>
      <c r="U35" s="47">
        <f t="shared" si="37"/>
        <v>517</v>
      </c>
      <c r="V35" s="46">
        <f t="shared" si="37"/>
        <v>567</v>
      </c>
      <c r="W35" s="47">
        <f t="shared" si="37"/>
        <v>537</v>
      </c>
      <c r="X35" s="46">
        <f t="shared" si="37"/>
        <v>584</v>
      </c>
      <c r="Y35" s="46">
        <f t="shared" si="37"/>
        <v>603</v>
      </c>
      <c r="Z35" s="33" t="s">
        <v>43</v>
      </c>
      <c r="AA35" s="46">
        <f t="shared" si="37"/>
        <v>628</v>
      </c>
      <c r="AB35" s="47">
        <f t="shared" si="37"/>
        <v>655</v>
      </c>
      <c r="AC35" s="46">
        <f t="shared" si="37"/>
        <v>588</v>
      </c>
      <c r="AD35" s="47">
        <f t="shared" si="37"/>
        <v>530</v>
      </c>
      <c r="AE35" s="32">
        <f t="shared" si="37"/>
        <v>472</v>
      </c>
      <c r="AF35" s="34">
        <f t="shared" si="37"/>
        <v>449</v>
      </c>
      <c r="AG35" s="32">
        <f t="shared" si="37"/>
        <v>351</v>
      </c>
      <c r="AH35" s="34">
        <f t="shared" si="37"/>
        <v>299</v>
      </c>
      <c r="AI35" s="32">
        <f t="shared" si="37"/>
        <v>269</v>
      </c>
      <c r="AJ35" s="34">
        <f t="shared" si="37"/>
        <v>281</v>
      </c>
      <c r="AK35" s="32">
        <f t="shared" si="37"/>
        <v>247</v>
      </c>
      <c r="AL35" s="32">
        <f t="shared" si="37"/>
        <v>299</v>
      </c>
      <c r="AM35" s="33" t="s">
        <v>43</v>
      </c>
      <c r="AN35" s="32">
        <f t="shared" si="37"/>
        <v>165</v>
      </c>
      <c r="AO35" s="34">
        <f t="shared" si="37"/>
        <v>264</v>
      </c>
      <c r="AP35" s="32">
        <f t="shared" si="37"/>
        <v>94</v>
      </c>
      <c r="AQ35" s="34">
        <f t="shared" si="37"/>
        <v>180</v>
      </c>
      <c r="AR35" s="32">
        <f t="shared" si="37"/>
        <v>40</v>
      </c>
      <c r="AS35" s="34">
        <f t="shared" si="37"/>
        <v>124</v>
      </c>
      <c r="AT35" s="32">
        <f t="shared" si="37"/>
        <v>18</v>
      </c>
      <c r="AU35" s="34">
        <f t="shared" si="37"/>
        <v>34</v>
      </c>
      <c r="AV35" s="32">
        <f t="shared" si="37"/>
        <v>0</v>
      </c>
      <c r="AW35" s="32">
        <f t="shared" si="37"/>
        <v>7</v>
      </c>
    </row>
    <row r="36" spans="1:49" s="36" customFormat="1" ht="15.75" customHeight="1">
      <c r="A36" s="37" t="s">
        <v>31</v>
      </c>
      <c r="B36" s="29">
        <f t="shared" si="30"/>
        <v>1506</v>
      </c>
      <c r="C36" s="29">
        <f t="shared" si="31"/>
        <v>752</v>
      </c>
      <c r="D36" s="29">
        <f t="shared" si="31"/>
        <v>754</v>
      </c>
      <c r="E36" s="38">
        <v>111</v>
      </c>
      <c r="F36" s="39">
        <v>100</v>
      </c>
      <c r="G36" s="38">
        <v>107</v>
      </c>
      <c r="H36" s="39">
        <v>105</v>
      </c>
      <c r="I36" s="38">
        <v>47</v>
      </c>
      <c r="J36" s="39">
        <v>36</v>
      </c>
      <c r="K36" s="38">
        <v>16</v>
      </c>
      <c r="L36" s="38">
        <v>13</v>
      </c>
      <c r="M36" s="40" t="s">
        <v>31</v>
      </c>
      <c r="N36" s="38">
        <v>13</v>
      </c>
      <c r="O36" s="39">
        <v>8</v>
      </c>
      <c r="P36" s="38">
        <v>5</v>
      </c>
      <c r="Q36" s="39">
        <v>10</v>
      </c>
      <c r="R36" s="38">
        <v>37</v>
      </c>
      <c r="S36" s="39">
        <v>63</v>
      </c>
      <c r="T36" s="38">
        <v>134</v>
      </c>
      <c r="U36" s="39">
        <v>146</v>
      </c>
      <c r="V36" s="38">
        <v>115</v>
      </c>
      <c r="W36" s="39">
        <v>115</v>
      </c>
      <c r="X36" s="38">
        <v>70</v>
      </c>
      <c r="Y36" s="38">
        <v>51</v>
      </c>
      <c r="Z36" s="40" t="s">
        <v>31</v>
      </c>
      <c r="AA36" s="38">
        <v>30</v>
      </c>
      <c r="AB36" s="39">
        <v>39</v>
      </c>
      <c r="AC36" s="38">
        <v>20</v>
      </c>
      <c r="AD36" s="39">
        <v>17</v>
      </c>
      <c r="AE36" s="38">
        <v>19</v>
      </c>
      <c r="AF36" s="39">
        <v>21</v>
      </c>
      <c r="AG36" s="38">
        <v>10</v>
      </c>
      <c r="AH36" s="39">
        <v>9</v>
      </c>
      <c r="AI36" s="38">
        <v>8</v>
      </c>
      <c r="AJ36" s="39">
        <v>6</v>
      </c>
      <c r="AK36" s="38">
        <v>6</v>
      </c>
      <c r="AL36" s="38">
        <v>9</v>
      </c>
      <c r="AM36" s="40" t="s">
        <v>31</v>
      </c>
      <c r="AN36" s="38">
        <v>4</v>
      </c>
      <c r="AO36" s="39">
        <v>2</v>
      </c>
      <c r="AP36" s="38">
        <v>0</v>
      </c>
      <c r="AQ36" s="39">
        <v>4</v>
      </c>
      <c r="AR36" s="38">
        <v>0</v>
      </c>
      <c r="AS36" s="39">
        <v>0</v>
      </c>
      <c r="AT36" s="38">
        <v>0</v>
      </c>
      <c r="AU36" s="39">
        <v>0</v>
      </c>
      <c r="AV36" s="38">
        <v>0</v>
      </c>
      <c r="AW36" s="38">
        <v>0</v>
      </c>
    </row>
    <row r="37" spans="1:49" s="36" customFormat="1" ht="15.75" customHeight="1">
      <c r="A37" s="37" t="s">
        <v>32</v>
      </c>
      <c r="B37" s="29">
        <f t="shared" si="30"/>
        <v>2530</v>
      </c>
      <c r="C37" s="29">
        <f t="shared" si="31"/>
        <v>1243</v>
      </c>
      <c r="D37" s="29">
        <f t="shared" si="31"/>
        <v>1287</v>
      </c>
      <c r="E37" s="38">
        <v>47</v>
      </c>
      <c r="F37" s="39">
        <v>39</v>
      </c>
      <c r="G37" s="38">
        <v>64</v>
      </c>
      <c r="H37" s="39">
        <v>41</v>
      </c>
      <c r="I37" s="38">
        <v>43</v>
      </c>
      <c r="J37" s="39">
        <v>43</v>
      </c>
      <c r="K37" s="38">
        <v>67</v>
      </c>
      <c r="L37" s="38">
        <v>46</v>
      </c>
      <c r="M37" s="40" t="s">
        <v>32</v>
      </c>
      <c r="N37" s="38">
        <v>78</v>
      </c>
      <c r="O37" s="39">
        <v>101</v>
      </c>
      <c r="P37" s="38">
        <v>71</v>
      </c>
      <c r="Q37" s="39">
        <v>92</v>
      </c>
      <c r="R37" s="38">
        <v>95</v>
      </c>
      <c r="S37" s="39">
        <v>80</v>
      </c>
      <c r="T37" s="38">
        <v>75</v>
      </c>
      <c r="U37" s="39">
        <v>70</v>
      </c>
      <c r="V37" s="38">
        <v>88</v>
      </c>
      <c r="W37" s="39">
        <v>85</v>
      </c>
      <c r="X37" s="38">
        <v>89</v>
      </c>
      <c r="Y37" s="38">
        <v>93</v>
      </c>
      <c r="Z37" s="40" t="s">
        <v>32</v>
      </c>
      <c r="AA37" s="38">
        <v>91</v>
      </c>
      <c r="AB37" s="39">
        <v>106</v>
      </c>
      <c r="AC37" s="38">
        <v>115</v>
      </c>
      <c r="AD37" s="39">
        <v>106</v>
      </c>
      <c r="AE37" s="38">
        <v>105</v>
      </c>
      <c r="AF37" s="39">
        <v>94</v>
      </c>
      <c r="AG37" s="38">
        <v>63</v>
      </c>
      <c r="AH37" s="39">
        <v>57</v>
      </c>
      <c r="AI37" s="38">
        <v>45</v>
      </c>
      <c r="AJ37" s="39">
        <v>51</v>
      </c>
      <c r="AK37" s="38">
        <v>52</v>
      </c>
      <c r="AL37" s="38">
        <v>60</v>
      </c>
      <c r="AM37" s="40" t="s">
        <v>32</v>
      </c>
      <c r="AN37" s="38">
        <v>26</v>
      </c>
      <c r="AO37" s="39">
        <v>48</v>
      </c>
      <c r="AP37" s="38">
        <v>18</v>
      </c>
      <c r="AQ37" s="39">
        <v>34</v>
      </c>
      <c r="AR37" s="38">
        <v>5</v>
      </c>
      <c r="AS37" s="39">
        <v>35</v>
      </c>
      <c r="AT37" s="38">
        <v>6</v>
      </c>
      <c r="AU37" s="39">
        <v>6</v>
      </c>
      <c r="AV37" s="38">
        <v>0</v>
      </c>
      <c r="AW37" s="38">
        <v>0</v>
      </c>
    </row>
    <row r="38" spans="1:49" s="36" customFormat="1" ht="15.75" customHeight="1">
      <c r="A38" s="37" t="s">
        <v>33</v>
      </c>
      <c r="B38" s="29">
        <f t="shared" si="30"/>
        <v>4373</v>
      </c>
      <c r="C38" s="29">
        <f t="shared" si="31"/>
        <v>2191</v>
      </c>
      <c r="D38" s="29">
        <f t="shared" si="31"/>
        <v>2182</v>
      </c>
      <c r="E38" s="38">
        <v>87</v>
      </c>
      <c r="F38" s="39">
        <v>73</v>
      </c>
      <c r="G38" s="38">
        <v>78</v>
      </c>
      <c r="H38" s="39">
        <v>99</v>
      </c>
      <c r="I38" s="38">
        <v>125</v>
      </c>
      <c r="J38" s="39">
        <v>108</v>
      </c>
      <c r="K38" s="38">
        <v>145</v>
      </c>
      <c r="L38" s="38">
        <v>148</v>
      </c>
      <c r="M38" s="40" t="s">
        <v>33</v>
      </c>
      <c r="N38" s="38">
        <v>134</v>
      </c>
      <c r="O38" s="39">
        <v>133</v>
      </c>
      <c r="P38" s="38">
        <v>125</v>
      </c>
      <c r="Q38" s="39">
        <v>118</v>
      </c>
      <c r="R38" s="38">
        <v>122</v>
      </c>
      <c r="S38" s="39">
        <v>122</v>
      </c>
      <c r="T38" s="38">
        <v>134</v>
      </c>
      <c r="U38" s="39">
        <v>110</v>
      </c>
      <c r="V38" s="38">
        <v>115</v>
      </c>
      <c r="W38" s="39">
        <v>117</v>
      </c>
      <c r="X38" s="38">
        <v>193</v>
      </c>
      <c r="Y38" s="38">
        <v>205</v>
      </c>
      <c r="Z38" s="40" t="s">
        <v>33</v>
      </c>
      <c r="AA38" s="38">
        <v>246</v>
      </c>
      <c r="AB38" s="39">
        <v>242</v>
      </c>
      <c r="AC38" s="38">
        <v>213</v>
      </c>
      <c r="AD38" s="39">
        <v>190</v>
      </c>
      <c r="AE38" s="38">
        <v>140</v>
      </c>
      <c r="AF38" s="39">
        <v>126</v>
      </c>
      <c r="AG38" s="38">
        <v>108</v>
      </c>
      <c r="AH38" s="39">
        <v>86</v>
      </c>
      <c r="AI38" s="38">
        <v>85</v>
      </c>
      <c r="AJ38" s="39">
        <v>67</v>
      </c>
      <c r="AK38" s="38">
        <v>59</v>
      </c>
      <c r="AL38" s="38">
        <v>73</v>
      </c>
      <c r="AM38" s="40" t="s">
        <v>33</v>
      </c>
      <c r="AN38" s="38">
        <v>39</v>
      </c>
      <c r="AO38" s="39">
        <v>67</v>
      </c>
      <c r="AP38" s="38">
        <v>26</v>
      </c>
      <c r="AQ38" s="39">
        <v>52</v>
      </c>
      <c r="AR38" s="38">
        <v>12</v>
      </c>
      <c r="AS38" s="39">
        <v>31</v>
      </c>
      <c r="AT38" s="38">
        <v>5</v>
      </c>
      <c r="AU38" s="39">
        <v>10</v>
      </c>
      <c r="AV38" s="38">
        <v>0</v>
      </c>
      <c r="AW38" s="38">
        <v>5</v>
      </c>
    </row>
    <row r="39" spans="1:49" s="36" customFormat="1" ht="15.75" customHeight="1">
      <c r="A39" s="37" t="s">
        <v>34</v>
      </c>
      <c r="B39" s="29">
        <f t="shared" si="30"/>
        <v>3127</v>
      </c>
      <c r="C39" s="29">
        <f t="shared" si="31"/>
        <v>1542</v>
      </c>
      <c r="D39" s="29">
        <f t="shared" si="31"/>
        <v>1585</v>
      </c>
      <c r="E39" s="38">
        <v>47</v>
      </c>
      <c r="F39" s="39">
        <v>49</v>
      </c>
      <c r="G39" s="38">
        <v>78</v>
      </c>
      <c r="H39" s="39">
        <v>65</v>
      </c>
      <c r="I39" s="38">
        <v>81</v>
      </c>
      <c r="J39" s="39">
        <v>64</v>
      </c>
      <c r="K39" s="38">
        <v>72</v>
      </c>
      <c r="L39" s="38">
        <v>51</v>
      </c>
      <c r="M39" s="40" t="s">
        <v>34</v>
      </c>
      <c r="N39" s="38">
        <v>80</v>
      </c>
      <c r="O39" s="39">
        <v>94</v>
      </c>
      <c r="P39" s="38">
        <v>107</v>
      </c>
      <c r="Q39" s="39">
        <v>109</v>
      </c>
      <c r="R39" s="38">
        <v>91</v>
      </c>
      <c r="S39" s="39">
        <v>81</v>
      </c>
      <c r="T39" s="38">
        <v>117</v>
      </c>
      <c r="U39" s="39">
        <v>92</v>
      </c>
      <c r="V39" s="38">
        <v>129</v>
      </c>
      <c r="W39" s="39">
        <v>127</v>
      </c>
      <c r="X39" s="38">
        <v>127</v>
      </c>
      <c r="Y39" s="38">
        <v>133</v>
      </c>
      <c r="Z39" s="40" t="s">
        <v>34</v>
      </c>
      <c r="AA39" s="38">
        <v>121</v>
      </c>
      <c r="AB39" s="39">
        <v>124</v>
      </c>
      <c r="AC39" s="38">
        <v>122</v>
      </c>
      <c r="AD39" s="39">
        <v>117</v>
      </c>
      <c r="AE39" s="38">
        <v>90</v>
      </c>
      <c r="AF39" s="39">
        <v>96</v>
      </c>
      <c r="AG39" s="38">
        <v>77</v>
      </c>
      <c r="AH39" s="39">
        <v>74</v>
      </c>
      <c r="AI39" s="38">
        <v>57</v>
      </c>
      <c r="AJ39" s="39">
        <v>76</v>
      </c>
      <c r="AK39" s="38">
        <v>64</v>
      </c>
      <c r="AL39" s="38">
        <v>83</v>
      </c>
      <c r="AM39" s="40" t="s">
        <v>34</v>
      </c>
      <c r="AN39" s="38">
        <v>43</v>
      </c>
      <c r="AO39" s="39">
        <v>69</v>
      </c>
      <c r="AP39" s="38">
        <v>23</v>
      </c>
      <c r="AQ39" s="39">
        <v>43</v>
      </c>
      <c r="AR39" s="38">
        <v>11</v>
      </c>
      <c r="AS39" s="39">
        <v>28</v>
      </c>
      <c r="AT39" s="38">
        <v>5</v>
      </c>
      <c r="AU39" s="39">
        <v>8</v>
      </c>
      <c r="AV39" s="38">
        <v>0</v>
      </c>
      <c r="AW39" s="38">
        <v>2</v>
      </c>
    </row>
    <row r="40" spans="1:49" s="36" customFormat="1" ht="15.75" customHeight="1">
      <c r="A40" s="37" t="s">
        <v>42</v>
      </c>
      <c r="B40" s="29">
        <f t="shared" si="30"/>
        <v>1274</v>
      </c>
      <c r="C40" s="29">
        <f t="shared" si="31"/>
        <v>659</v>
      </c>
      <c r="D40" s="29">
        <f t="shared" si="31"/>
        <v>615</v>
      </c>
      <c r="E40" s="38">
        <v>21</v>
      </c>
      <c r="F40" s="39">
        <v>16</v>
      </c>
      <c r="G40" s="38">
        <v>34</v>
      </c>
      <c r="H40" s="39">
        <v>27</v>
      </c>
      <c r="I40" s="38">
        <v>24</v>
      </c>
      <c r="J40" s="39">
        <v>22</v>
      </c>
      <c r="K40" s="38">
        <v>43</v>
      </c>
      <c r="L40" s="38">
        <v>24</v>
      </c>
      <c r="M40" s="40" t="s">
        <v>42</v>
      </c>
      <c r="N40" s="38">
        <v>38</v>
      </c>
      <c r="O40" s="39">
        <v>41</v>
      </c>
      <c r="P40" s="38">
        <v>48</v>
      </c>
      <c r="Q40" s="39">
        <v>37</v>
      </c>
      <c r="R40" s="38">
        <v>46</v>
      </c>
      <c r="S40" s="39">
        <v>43</v>
      </c>
      <c r="T40" s="38">
        <v>44</v>
      </c>
      <c r="U40" s="39">
        <v>42</v>
      </c>
      <c r="V40" s="38">
        <v>46</v>
      </c>
      <c r="W40" s="39">
        <v>37</v>
      </c>
      <c r="X40" s="38">
        <v>45</v>
      </c>
      <c r="Y40" s="38">
        <v>49</v>
      </c>
      <c r="Z40" s="40" t="s">
        <v>42</v>
      </c>
      <c r="AA40" s="38">
        <v>60</v>
      </c>
      <c r="AB40" s="39">
        <v>64</v>
      </c>
      <c r="AC40" s="38">
        <v>47</v>
      </c>
      <c r="AD40" s="39">
        <v>44</v>
      </c>
      <c r="AE40" s="38">
        <v>56</v>
      </c>
      <c r="AF40" s="39">
        <v>52</v>
      </c>
      <c r="AG40" s="38">
        <v>41</v>
      </c>
      <c r="AH40" s="39">
        <v>28</v>
      </c>
      <c r="AI40" s="38">
        <v>29</v>
      </c>
      <c r="AJ40" s="39">
        <v>26</v>
      </c>
      <c r="AK40" s="38">
        <v>15</v>
      </c>
      <c r="AL40" s="38">
        <v>25</v>
      </c>
      <c r="AM40" s="40" t="s">
        <v>42</v>
      </c>
      <c r="AN40" s="38">
        <v>12</v>
      </c>
      <c r="AO40" s="39">
        <v>19</v>
      </c>
      <c r="AP40" s="38">
        <v>5</v>
      </c>
      <c r="AQ40" s="39">
        <v>16</v>
      </c>
      <c r="AR40" s="38">
        <v>4</v>
      </c>
      <c r="AS40" s="39">
        <v>1</v>
      </c>
      <c r="AT40" s="38">
        <v>1</v>
      </c>
      <c r="AU40" s="39">
        <v>2</v>
      </c>
      <c r="AV40" s="38">
        <v>0</v>
      </c>
      <c r="AW40" s="38">
        <v>0</v>
      </c>
    </row>
    <row r="41" spans="1:49" s="36" customFormat="1" ht="15.75" customHeight="1">
      <c r="A41" s="37" t="s">
        <v>44</v>
      </c>
      <c r="B41" s="29">
        <f t="shared" si="30"/>
        <v>1853</v>
      </c>
      <c r="C41" s="29">
        <f t="shared" si="31"/>
        <v>917</v>
      </c>
      <c r="D41" s="29">
        <f t="shared" si="31"/>
        <v>936</v>
      </c>
      <c r="E41" s="38">
        <v>32</v>
      </c>
      <c r="F41" s="39">
        <v>32</v>
      </c>
      <c r="G41" s="38">
        <v>45</v>
      </c>
      <c r="H41" s="39">
        <v>49</v>
      </c>
      <c r="I41" s="38">
        <v>42</v>
      </c>
      <c r="J41" s="39">
        <v>36</v>
      </c>
      <c r="K41" s="38">
        <v>40</v>
      </c>
      <c r="L41" s="38">
        <v>52</v>
      </c>
      <c r="M41" s="40" t="s">
        <v>44</v>
      </c>
      <c r="N41" s="38">
        <v>33</v>
      </c>
      <c r="O41" s="39">
        <v>45</v>
      </c>
      <c r="P41" s="38">
        <v>48</v>
      </c>
      <c r="Q41" s="39">
        <v>35</v>
      </c>
      <c r="R41" s="38">
        <v>37</v>
      </c>
      <c r="S41" s="39">
        <v>30</v>
      </c>
      <c r="T41" s="38">
        <v>73</v>
      </c>
      <c r="U41" s="39">
        <v>57</v>
      </c>
      <c r="V41" s="38">
        <v>74</v>
      </c>
      <c r="W41" s="39">
        <v>56</v>
      </c>
      <c r="X41" s="38">
        <v>60</v>
      </c>
      <c r="Y41" s="38">
        <v>72</v>
      </c>
      <c r="Z41" s="40" t="s">
        <v>44</v>
      </c>
      <c r="AA41" s="38">
        <v>80</v>
      </c>
      <c r="AB41" s="39">
        <v>80</v>
      </c>
      <c r="AC41" s="38">
        <v>71</v>
      </c>
      <c r="AD41" s="39">
        <v>56</v>
      </c>
      <c r="AE41" s="38">
        <v>62</v>
      </c>
      <c r="AF41" s="39">
        <v>60</v>
      </c>
      <c r="AG41" s="38">
        <v>52</v>
      </c>
      <c r="AH41" s="39">
        <v>45</v>
      </c>
      <c r="AI41" s="38">
        <v>45</v>
      </c>
      <c r="AJ41" s="39">
        <v>55</v>
      </c>
      <c r="AK41" s="38">
        <v>51</v>
      </c>
      <c r="AL41" s="38">
        <v>49</v>
      </c>
      <c r="AM41" s="40" t="s">
        <v>44</v>
      </c>
      <c r="AN41" s="38">
        <v>41</v>
      </c>
      <c r="AO41" s="39">
        <v>59</v>
      </c>
      <c r="AP41" s="38">
        <v>22</v>
      </c>
      <c r="AQ41" s="39">
        <v>31</v>
      </c>
      <c r="AR41" s="38">
        <v>8</v>
      </c>
      <c r="AS41" s="39">
        <v>29</v>
      </c>
      <c r="AT41" s="38">
        <v>1</v>
      </c>
      <c r="AU41" s="39">
        <v>8</v>
      </c>
      <c r="AV41" s="38">
        <v>0</v>
      </c>
      <c r="AW41" s="38">
        <v>0</v>
      </c>
    </row>
    <row r="42" spans="1:49" s="36" customFormat="1" ht="15.65" customHeight="1">
      <c r="A42" s="28" t="s">
        <v>45</v>
      </c>
      <c r="B42" s="29">
        <f>SUM(B43:B46)</f>
        <v>6412</v>
      </c>
      <c r="C42" s="29">
        <f t="shared" ref="C42:AW42" si="38">SUM(C43:C46)</f>
        <v>3257</v>
      </c>
      <c r="D42" s="29">
        <f t="shared" si="38"/>
        <v>3155</v>
      </c>
      <c r="E42" s="46">
        <f t="shared" si="38"/>
        <v>149</v>
      </c>
      <c r="F42" s="47">
        <f t="shared" si="38"/>
        <v>120</v>
      </c>
      <c r="G42" s="46">
        <f t="shared" si="38"/>
        <v>143</v>
      </c>
      <c r="H42" s="47">
        <f t="shared" si="38"/>
        <v>143</v>
      </c>
      <c r="I42" s="46">
        <f t="shared" si="38"/>
        <v>102</v>
      </c>
      <c r="J42" s="47">
        <f t="shared" si="38"/>
        <v>102</v>
      </c>
      <c r="K42" s="46">
        <f t="shared" si="38"/>
        <v>115</v>
      </c>
      <c r="L42" s="46">
        <f t="shared" si="38"/>
        <v>113</v>
      </c>
      <c r="M42" s="33" t="s">
        <v>45</v>
      </c>
      <c r="N42" s="46">
        <f t="shared" si="38"/>
        <v>171</v>
      </c>
      <c r="O42" s="47">
        <f t="shared" si="38"/>
        <v>162</v>
      </c>
      <c r="P42" s="46">
        <f t="shared" si="38"/>
        <v>248</v>
      </c>
      <c r="Q42" s="47">
        <f t="shared" si="38"/>
        <v>214</v>
      </c>
      <c r="R42" s="46">
        <f t="shared" si="38"/>
        <v>264</v>
      </c>
      <c r="S42" s="47">
        <f t="shared" si="38"/>
        <v>233</v>
      </c>
      <c r="T42" s="46">
        <f t="shared" si="38"/>
        <v>275</v>
      </c>
      <c r="U42" s="47">
        <f t="shared" si="38"/>
        <v>213</v>
      </c>
      <c r="V42" s="46">
        <f t="shared" si="38"/>
        <v>221</v>
      </c>
      <c r="W42" s="47">
        <f t="shared" si="38"/>
        <v>177</v>
      </c>
      <c r="X42" s="46">
        <f t="shared" si="38"/>
        <v>222</v>
      </c>
      <c r="Y42" s="46">
        <f t="shared" si="38"/>
        <v>212</v>
      </c>
      <c r="Z42" s="33" t="s">
        <v>45</v>
      </c>
      <c r="AA42" s="46">
        <f t="shared" si="38"/>
        <v>266</v>
      </c>
      <c r="AB42" s="47">
        <f t="shared" si="38"/>
        <v>262</v>
      </c>
      <c r="AC42" s="46">
        <f t="shared" si="38"/>
        <v>224</v>
      </c>
      <c r="AD42" s="47">
        <f t="shared" si="38"/>
        <v>218</v>
      </c>
      <c r="AE42" s="32">
        <f t="shared" si="38"/>
        <v>225</v>
      </c>
      <c r="AF42" s="34">
        <f t="shared" si="38"/>
        <v>191</v>
      </c>
      <c r="AG42" s="32">
        <f t="shared" si="38"/>
        <v>161</v>
      </c>
      <c r="AH42" s="34">
        <f t="shared" si="38"/>
        <v>150</v>
      </c>
      <c r="AI42" s="32">
        <f t="shared" si="38"/>
        <v>145</v>
      </c>
      <c r="AJ42" s="34">
        <f t="shared" si="38"/>
        <v>148</v>
      </c>
      <c r="AK42" s="32">
        <f t="shared" si="38"/>
        <v>127</v>
      </c>
      <c r="AL42" s="32">
        <f>SUM(AL43:AL46)</f>
        <v>149</v>
      </c>
      <c r="AM42" s="33" t="s">
        <v>45</v>
      </c>
      <c r="AN42" s="32">
        <f t="shared" si="38"/>
        <v>92</v>
      </c>
      <c r="AO42" s="34">
        <f t="shared" si="38"/>
        <v>116</v>
      </c>
      <c r="AP42" s="32">
        <f t="shared" si="38"/>
        <v>67</v>
      </c>
      <c r="AQ42" s="34">
        <f t="shared" si="38"/>
        <v>134</v>
      </c>
      <c r="AR42" s="32">
        <f t="shared" si="38"/>
        <v>37</v>
      </c>
      <c r="AS42" s="34">
        <f t="shared" si="38"/>
        <v>72</v>
      </c>
      <c r="AT42" s="32">
        <f t="shared" si="38"/>
        <v>3</v>
      </c>
      <c r="AU42" s="34">
        <f t="shared" si="38"/>
        <v>23</v>
      </c>
      <c r="AV42" s="32">
        <f t="shared" si="38"/>
        <v>0</v>
      </c>
      <c r="AW42" s="32">
        <f t="shared" si="38"/>
        <v>3</v>
      </c>
    </row>
    <row r="43" spans="1:49" s="36" customFormat="1" ht="15.75" customHeight="1">
      <c r="A43" s="37" t="s">
        <v>31</v>
      </c>
      <c r="B43" s="29">
        <f t="shared" si="30"/>
        <v>2360</v>
      </c>
      <c r="C43" s="29">
        <f t="shared" ref="C43:D49" si="39">SUM(E43,G43,I43,K43,N43,P43,R43,T43,V43,X43,AA43,AC43,AE43,AG43,AI43,AK43,AN43,AP43,AR43,AT43,AV43)</f>
        <v>1185</v>
      </c>
      <c r="D43" s="29">
        <f t="shared" si="39"/>
        <v>1175</v>
      </c>
      <c r="E43" s="38">
        <v>58</v>
      </c>
      <c r="F43" s="39">
        <v>52</v>
      </c>
      <c r="G43" s="38">
        <v>48</v>
      </c>
      <c r="H43" s="39">
        <v>55</v>
      </c>
      <c r="I43" s="38">
        <v>37</v>
      </c>
      <c r="J43" s="39">
        <v>34</v>
      </c>
      <c r="K43" s="38">
        <v>32</v>
      </c>
      <c r="L43" s="38">
        <v>43</v>
      </c>
      <c r="M43" s="40" t="s">
        <v>31</v>
      </c>
      <c r="N43" s="38">
        <v>51</v>
      </c>
      <c r="O43" s="39">
        <v>65</v>
      </c>
      <c r="P43" s="38">
        <v>89</v>
      </c>
      <c r="Q43" s="39">
        <v>76</v>
      </c>
      <c r="R43" s="38">
        <v>96</v>
      </c>
      <c r="S43" s="39">
        <v>105</v>
      </c>
      <c r="T43" s="38">
        <v>106</v>
      </c>
      <c r="U43" s="39">
        <v>72</v>
      </c>
      <c r="V43" s="38">
        <v>88</v>
      </c>
      <c r="W43" s="39">
        <v>74</v>
      </c>
      <c r="X43" s="38">
        <v>81</v>
      </c>
      <c r="Y43" s="38">
        <v>63</v>
      </c>
      <c r="Z43" s="40" t="s">
        <v>31</v>
      </c>
      <c r="AA43" s="38">
        <v>99</v>
      </c>
      <c r="AB43" s="39">
        <v>89</v>
      </c>
      <c r="AC43" s="38">
        <v>78</v>
      </c>
      <c r="AD43" s="39">
        <v>85</v>
      </c>
      <c r="AE43" s="38">
        <v>94</v>
      </c>
      <c r="AF43" s="39">
        <v>67</v>
      </c>
      <c r="AG43" s="38">
        <v>57</v>
      </c>
      <c r="AH43" s="39">
        <v>57</v>
      </c>
      <c r="AI43" s="38">
        <v>61</v>
      </c>
      <c r="AJ43" s="39">
        <v>63</v>
      </c>
      <c r="AK43" s="38">
        <v>49</v>
      </c>
      <c r="AL43" s="38">
        <v>49</v>
      </c>
      <c r="AM43" s="40" t="s">
        <v>31</v>
      </c>
      <c r="AN43" s="38">
        <v>27</v>
      </c>
      <c r="AO43" s="39">
        <v>34</v>
      </c>
      <c r="AP43" s="38">
        <v>24</v>
      </c>
      <c r="AQ43" s="39">
        <v>54</v>
      </c>
      <c r="AR43" s="38">
        <v>10</v>
      </c>
      <c r="AS43" s="39">
        <v>28</v>
      </c>
      <c r="AT43" s="38">
        <v>0</v>
      </c>
      <c r="AU43" s="39">
        <v>8</v>
      </c>
      <c r="AV43" s="38">
        <v>0</v>
      </c>
      <c r="AW43" s="38">
        <v>2</v>
      </c>
    </row>
    <row r="44" spans="1:49" s="36" customFormat="1" ht="15.75" customHeight="1">
      <c r="A44" s="37" t="s">
        <v>32</v>
      </c>
      <c r="B44" s="29">
        <f t="shared" si="30"/>
        <v>852</v>
      </c>
      <c r="C44" s="29">
        <f t="shared" si="39"/>
        <v>417</v>
      </c>
      <c r="D44" s="29">
        <f t="shared" si="39"/>
        <v>435</v>
      </c>
      <c r="E44" s="38">
        <v>21</v>
      </c>
      <c r="F44" s="39">
        <v>12</v>
      </c>
      <c r="G44" s="38">
        <v>19</v>
      </c>
      <c r="H44" s="39">
        <v>16</v>
      </c>
      <c r="I44" s="38">
        <v>10</v>
      </c>
      <c r="J44" s="39">
        <v>12</v>
      </c>
      <c r="K44" s="38">
        <v>11</v>
      </c>
      <c r="L44" s="38">
        <v>15</v>
      </c>
      <c r="M44" s="40" t="s">
        <v>32</v>
      </c>
      <c r="N44" s="38">
        <v>34</v>
      </c>
      <c r="O44" s="39">
        <v>17</v>
      </c>
      <c r="P44" s="38">
        <v>27</v>
      </c>
      <c r="Q44" s="39">
        <v>33</v>
      </c>
      <c r="R44" s="38">
        <v>33</v>
      </c>
      <c r="S44" s="39">
        <v>28</v>
      </c>
      <c r="T44" s="38">
        <v>28</v>
      </c>
      <c r="U44" s="39">
        <v>27</v>
      </c>
      <c r="V44" s="38">
        <v>27</v>
      </c>
      <c r="W44" s="39">
        <v>21</v>
      </c>
      <c r="X44" s="38">
        <v>28</v>
      </c>
      <c r="Y44" s="38">
        <v>25</v>
      </c>
      <c r="Z44" s="40" t="s">
        <v>32</v>
      </c>
      <c r="AA44" s="38">
        <v>22</v>
      </c>
      <c r="AB44" s="39">
        <v>33</v>
      </c>
      <c r="AC44" s="38">
        <v>22</v>
      </c>
      <c r="AD44" s="39">
        <v>22</v>
      </c>
      <c r="AE44" s="38">
        <v>19</v>
      </c>
      <c r="AF44" s="39">
        <v>22</v>
      </c>
      <c r="AG44" s="38">
        <v>29</v>
      </c>
      <c r="AH44" s="39">
        <v>27</v>
      </c>
      <c r="AI44" s="38">
        <v>17</v>
      </c>
      <c r="AJ44" s="39">
        <v>25</v>
      </c>
      <c r="AK44" s="38">
        <v>28</v>
      </c>
      <c r="AL44" s="38">
        <v>26</v>
      </c>
      <c r="AM44" s="40" t="s">
        <v>32</v>
      </c>
      <c r="AN44" s="38">
        <v>18</v>
      </c>
      <c r="AO44" s="39">
        <v>20</v>
      </c>
      <c r="AP44" s="38">
        <v>12</v>
      </c>
      <c r="AQ44" s="39">
        <v>29</v>
      </c>
      <c r="AR44" s="38">
        <v>10</v>
      </c>
      <c r="AS44" s="39">
        <v>18</v>
      </c>
      <c r="AT44" s="38">
        <v>2</v>
      </c>
      <c r="AU44" s="39">
        <v>6</v>
      </c>
      <c r="AV44" s="38">
        <v>0</v>
      </c>
      <c r="AW44" s="38">
        <v>1</v>
      </c>
    </row>
    <row r="45" spans="1:49" s="36" customFormat="1" ht="15.75" customHeight="1">
      <c r="A45" s="37" t="s">
        <v>33</v>
      </c>
      <c r="B45" s="29">
        <f t="shared" si="30"/>
        <v>1850</v>
      </c>
      <c r="C45" s="29">
        <f t="shared" si="39"/>
        <v>952</v>
      </c>
      <c r="D45" s="29">
        <f t="shared" si="39"/>
        <v>898</v>
      </c>
      <c r="E45" s="38">
        <v>52</v>
      </c>
      <c r="F45" s="39">
        <v>38</v>
      </c>
      <c r="G45" s="38">
        <v>50</v>
      </c>
      <c r="H45" s="39">
        <v>38</v>
      </c>
      <c r="I45" s="38">
        <v>28</v>
      </c>
      <c r="J45" s="39">
        <v>32</v>
      </c>
      <c r="K45" s="38">
        <v>26</v>
      </c>
      <c r="L45" s="38">
        <v>27</v>
      </c>
      <c r="M45" s="40" t="s">
        <v>33</v>
      </c>
      <c r="N45" s="38">
        <v>41</v>
      </c>
      <c r="O45" s="39">
        <v>40</v>
      </c>
      <c r="P45" s="38">
        <v>86</v>
      </c>
      <c r="Q45" s="39">
        <v>73</v>
      </c>
      <c r="R45" s="38">
        <v>95</v>
      </c>
      <c r="S45" s="39">
        <v>66</v>
      </c>
      <c r="T45" s="38">
        <v>91</v>
      </c>
      <c r="U45" s="39">
        <v>75</v>
      </c>
      <c r="V45" s="38">
        <v>69</v>
      </c>
      <c r="W45" s="39">
        <v>53</v>
      </c>
      <c r="X45" s="38">
        <v>60</v>
      </c>
      <c r="Y45" s="38">
        <v>73</v>
      </c>
      <c r="Z45" s="40" t="s">
        <v>33</v>
      </c>
      <c r="AA45" s="38">
        <v>78</v>
      </c>
      <c r="AB45" s="39">
        <v>76</v>
      </c>
      <c r="AC45" s="38">
        <v>54</v>
      </c>
      <c r="AD45" s="39">
        <v>55</v>
      </c>
      <c r="AE45" s="38">
        <v>66</v>
      </c>
      <c r="AF45" s="39">
        <v>61</v>
      </c>
      <c r="AG45" s="38">
        <v>40</v>
      </c>
      <c r="AH45" s="39">
        <v>37</v>
      </c>
      <c r="AI45" s="38">
        <v>44</v>
      </c>
      <c r="AJ45" s="39">
        <v>30</v>
      </c>
      <c r="AK45" s="38">
        <v>29</v>
      </c>
      <c r="AL45" s="38">
        <v>43</v>
      </c>
      <c r="AM45" s="40" t="s">
        <v>33</v>
      </c>
      <c r="AN45" s="38">
        <v>21</v>
      </c>
      <c r="AO45" s="39">
        <v>33</v>
      </c>
      <c r="AP45" s="38">
        <v>15</v>
      </c>
      <c r="AQ45" s="39">
        <v>28</v>
      </c>
      <c r="AR45" s="38">
        <v>6</v>
      </c>
      <c r="AS45" s="39">
        <v>17</v>
      </c>
      <c r="AT45" s="38">
        <v>1</v>
      </c>
      <c r="AU45" s="39">
        <v>3</v>
      </c>
      <c r="AV45" s="38">
        <v>0</v>
      </c>
      <c r="AW45" s="38">
        <v>0</v>
      </c>
    </row>
    <row r="46" spans="1:49" s="36" customFormat="1" ht="15.75" customHeight="1">
      <c r="A46" s="37" t="s">
        <v>34</v>
      </c>
      <c r="B46" s="29">
        <f t="shared" si="30"/>
        <v>1350</v>
      </c>
      <c r="C46" s="29">
        <f t="shared" si="39"/>
        <v>703</v>
      </c>
      <c r="D46" s="29">
        <f t="shared" si="39"/>
        <v>647</v>
      </c>
      <c r="E46" s="38">
        <v>18</v>
      </c>
      <c r="F46" s="39">
        <v>18</v>
      </c>
      <c r="G46" s="38">
        <v>26</v>
      </c>
      <c r="H46" s="39">
        <v>34</v>
      </c>
      <c r="I46" s="38">
        <v>27</v>
      </c>
      <c r="J46" s="39">
        <v>24</v>
      </c>
      <c r="K46" s="38">
        <v>46</v>
      </c>
      <c r="L46" s="38">
        <v>28</v>
      </c>
      <c r="M46" s="40" t="s">
        <v>34</v>
      </c>
      <c r="N46" s="38">
        <v>45</v>
      </c>
      <c r="O46" s="39">
        <v>40</v>
      </c>
      <c r="P46" s="38">
        <v>46</v>
      </c>
      <c r="Q46" s="39">
        <v>32</v>
      </c>
      <c r="R46" s="38">
        <v>40</v>
      </c>
      <c r="S46" s="39">
        <v>34</v>
      </c>
      <c r="T46" s="38">
        <v>50</v>
      </c>
      <c r="U46" s="39">
        <v>39</v>
      </c>
      <c r="V46" s="38">
        <v>37</v>
      </c>
      <c r="W46" s="39">
        <v>29</v>
      </c>
      <c r="X46" s="38">
        <v>53</v>
      </c>
      <c r="Y46" s="38">
        <v>51</v>
      </c>
      <c r="Z46" s="40" t="s">
        <v>34</v>
      </c>
      <c r="AA46" s="38">
        <v>67</v>
      </c>
      <c r="AB46" s="39">
        <v>64</v>
      </c>
      <c r="AC46" s="38">
        <v>70</v>
      </c>
      <c r="AD46" s="39">
        <v>56</v>
      </c>
      <c r="AE46" s="38">
        <v>46</v>
      </c>
      <c r="AF46" s="39">
        <v>41</v>
      </c>
      <c r="AG46" s="38">
        <v>35</v>
      </c>
      <c r="AH46" s="39">
        <v>29</v>
      </c>
      <c r="AI46" s="38">
        <v>23</v>
      </c>
      <c r="AJ46" s="39">
        <v>30</v>
      </c>
      <c r="AK46" s="38">
        <v>21</v>
      </c>
      <c r="AL46" s="38">
        <v>31</v>
      </c>
      <c r="AM46" s="40" t="s">
        <v>34</v>
      </c>
      <c r="AN46" s="38">
        <v>26</v>
      </c>
      <c r="AO46" s="39">
        <v>29</v>
      </c>
      <c r="AP46" s="38">
        <v>16</v>
      </c>
      <c r="AQ46" s="39">
        <v>23</v>
      </c>
      <c r="AR46" s="38">
        <v>11</v>
      </c>
      <c r="AS46" s="39">
        <v>9</v>
      </c>
      <c r="AT46" s="38">
        <v>0</v>
      </c>
      <c r="AU46" s="39">
        <v>6</v>
      </c>
      <c r="AV46" s="38">
        <v>0</v>
      </c>
      <c r="AW46" s="38">
        <v>0</v>
      </c>
    </row>
    <row r="47" spans="1:49" s="36" customFormat="1" ht="15.75" customHeight="1">
      <c r="A47" s="28" t="s">
        <v>46</v>
      </c>
      <c r="B47" s="29">
        <f>SUM(B48:B49)</f>
        <v>3892</v>
      </c>
      <c r="C47" s="29">
        <f t="shared" ref="C47:AW47" si="40">SUM(C48:C49)</f>
        <v>1873</v>
      </c>
      <c r="D47" s="29">
        <f t="shared" si="40"/>
        <v>2019</v>
      </c>
      <c r="E47" s="46">
        <f t="shared" si="40"/>
        <v>78</v>
      </c>
      <c r="F47" s="47">
        <f t="shared" si="40"/>
        <v>66</v>
      </c>
      <c r="G47" s="46">
        <f t="shared" si="40"/>
        <v>81</v>
      </c>
      <c r="H47" s="47">
        <f t="shared" si="40"/>
        <v>79</v>
      </c>
      <c r="I47" s="46">
        <f t="shared" si="40"/>
        <v>92</v>
      </c>
      <c r="J47" s="47">
        <f t="shared" si="40"/>
        <v>96</v>
      </c>
      <c r="K47" s="46">
        <f t="shared" si="40"/>
        <v>106</v>
      </c>
      <c r="L47" s="46">
        <f t="shared" si="40"/>
        <v>93</v>
      </c>
      <c r="M47" s="33" t="s">
        <v>46</v>
      </c>
      <c r="N47" s="46">
        <f t="shared" si="40"/>
        <v>103</v>
      </c>
      <c r="O47" s="47">
        <f t="shared" si="40"/>
        <v>132</v>
      </c>
      <c r="P47" s="46">
        <f t="shared" si="40"/>
        <v>116</v>
      </c>
      <c r="Q47" s="47">
        <f t="shared" si="40"/>
        <v>128</v>
      </c>
      <c r="R47" s="46">
        <f t="shared" si="40"/>
        <v>109</v>
      </c>
      <c r="S47" s="47">
        <f t="shared" si="40"/>
        <v>120</v>
      </c>
      <c r="T47" s="46">
        <f t="shared" si="40"/>
        <v>112</v>
      </c>
      <c r="U47" s="47">
        <f t="shared" si="40"/>
        <v>129</v>
      </c>
      <c r="V47" s="46">
        <f t="shared" si="40"/>
        <v>134</v>
      </c>
      <c r="W47" s="47">
        <f t="shared" si="40"/>
        <v>112</v>
      </c>
      <c r="X47" s="46">
        <f t="shared" si="40"/>
        <v>149</v>
      </c>
      <c r="Y47" s="46">
        <f t="shared" si="40"/>
        <v>154</v>
      </c>
      <c r="Z47" s="33" t="s">
        <v>46</v>
      </c>
      <c r="AA47" s="46">
        <f t="shared" si="40"/>
        <v>173</v>
      </c>
      <c r="AB47" s="47">
        <f t="shared" si="40"/>
        <v>163</v>
      </c>
      <c r="AC47" s="46">
        <f t="shared" si="40"/>
        <v>149</v>
      </c>
      <c r="AD47" s="47">
        <f t="shared" si="40"/>
        <v>138</v>
      </c>
      <c r="AE47" s="32">
        <f t="shared" si="40"/>
        <v>126</v>
      </c>
      <c r="AF47" s="34">
        <f t="shared" si="40"/>
        <v>114</v>
      </c>
      <c r="AG47" s="32">
        <f t="shared" si="40"/>
        <v>76</v>
      </c>
      <c r="AH47" s="34">
        <f t="shared" si="40"/>
        <v>92</v>
      </c>
      <c r="AI47" s="32">
        <f t="shared" si="40"/>
        <v>70</v>
      </c>
      <c r="AJ47" s="34">
        <f t="shared" si="40"/>
        <v>90</v>
      </c>
      <c r="AK47" s="32">
        <f t="shared" si="40"/>
        <v>76</v>
      </c>
      <c r="AL47" s="32">
        <f t="shared" si="40"/>
        <v>98</v>
      </c>
      <c r="AM47" s="33" t="s">
        <v>46</v>
      </c>
      <c r="AN47" s="32">
        <f t="shared" si="40"/>
        <v>64</v>
      </c>
      <c r="AO47" s="34">
        <f t="shared" si="40"/>
        <v>100</v>
      </c>
      <c r="AP47" s="32">
        <f t="shared" si="40"/>
        <v>34</v>
      </c>
      <c r="AQ47" s="34">
        <f t="shared" si="40"/>
        <v>58</v>
      </c>
      <c r="AR47" s="32">
        <f t="shared" si="40"/>
        <v>20</v>
      </c>
      <c r="AS47" s="34">
        <f t="shared" si="40"/>
        <v>44</v>
      </c>
      <c r="AT47" s="32">
        <f t="shared" si="40"/>
        <v>5</v>
      </c>
      <c r="AU47" s="34">
        <f t="shared" si="40"/>
        <v>12</v>
      </c>
      <c r="AV47" s="32">
        <f t="shared" si="40"/>
        <v>0</v>
      </c>
      <c r="AW47" s="32">
        <f t="shared" si="40"/>
        <v>1</v>
      </c>
    </row>
    <row r="48" spans="1:49" s="36" customFormat="1" ht="15.75" customHeight="1">
      <c r="A48" s="37" t="s">
        <v>31</v>
      </c>
      <c r="B48" s="29">
        <f t="shared" si="30"/>
        <v>1714</v>
      </c>
      <c r="C48" s="29">
        <f t="shared" si="39"/>
        <v>830</v>
      </c>
      <c r="D48" s="29">
        <f t="shared" si="39"/>
        <v>884</v>
      </c>
      <c r="E48" s="38">
        <v>30</v>
      </c>
      <c r="F48" s="39">
        <v>30</v>
      </c>
      <c r="G48" s="38">
        <v>31</v>
      </c>
      <c r="H48" s="39">
        <v>21</v>
      </c>
      <c r="I48" s="38">
        <v>38</v>
      </c>
      <c r="J48" s="39">
        <v>39</v>
      </c>
      <c r="K48" s="38">
        <v>46</v>
      </c>
      <c r="L48" s="38">
        <v>40</v>
      </c>
      <c r="M48" s="40" t="s">
        <v>31</v>
      </c>
      <c r="N48" s="38">
        <v>52</v>
      </c>
      <c r="O48" s="39">
        <v>60</v>
      </c>
      <c r="P48" s="38">
        <v>46</v>
      </c>
      <c r="Q48" s="39">
        <v>60</v>
      </c>
      <c r="R48" s="38">
        <v>49</v>
      </c>
      <c r="S48" s="39">
        <v>58</v>
      </c>
      <c r="T48" s="38">
        <v>46</v>
      </c>
      <c r="U48" s="39">
        <v>50</v>
      </c>
      <c r="V48" s="38">
        <v>57</v>
      </c>
      <c r="W48" s="39">
        <v>49</v>
      </c>
      <c r="X48" s="38">
        <v>63</v>
      </c>
      <c r="Y48" s="38">
        <v>58</v>
      </c>
      <c r="Z48" s="40" t="s">
        <v>31</v>
      </c>
      <c r="AA48" s="38">
        <v>92</v>
      </c>
      <c r="AB48" s="39">
        <v>84</v>
      </c>
      <c r="AC48" s="38">
        <v>64</v>
      </c>
      <c r="AD48" s="39">
        <v>63</v>
      </c>
      <c r="AE48" s="38">
        <v>58</v>
      </c>
      <c r="AF48" s="39">
        <v>55</v>
      </c>
      <c r="AG48" s="38">
        <v>35</v>
      </c>
      <c r="AH48" s="39">
        <v>37</v>
      </c>
      <c r="AI48" s="38">
        <v>38</v>
      </c>
      <c r="AJ48" s="39">
        <v>34</v>
      </c>
      <c r="AK48" s="38">
        <v>28</v>
      </c>
      <c r="AL48" s="38">
        <v>43</v>
      </c>
      <c r="AM48" s="40" t="s">
        <v>31</v>
      </c>
      <c r="AN48" s="38">
        <v>27</v>
      </c>
      <c r="AO48" s="39">
        <v>52</v>
      </c>
      <c r="AP48" s="38">
        <v>21</v>
      </c>
      <c r="AQ48" s="39">
        <v>32</v>
      </c>
      <c r="AR48" s="38">
        <v>7</v>
      </c>
      <c r="AS48" s="39">
        <v>16</v>
      </c>
      <c r="AT48" s="38">
        <v>2</v>
      </c>
      <c r="AU48" s="39">
        <v>2</v>
      </c>
      <c r="AV48" s="38">
        <v>0</v>
      </c>
      <c r="AW48" s="38">
        <v>1</v>
      </c>
    </row>
    <row r="49" spans="1:49" s="36" customFormat="1" ht="15.75" customHeight="1" thickBot="1">
      <c r="A49" s="52" t="s">
        <v>32</v>
      </c>
      <c r="B49" s="53">
        <f t="shared" si="30"/>
        <v>2178</v>
      </c>
      <c r="C49" s="53">
        <f t="shared" si="39"/>
        <v>1043</v>
      </c>
      <c r="D49" s="53">
        <f t="shared" si="39"/>
        <v>1135</v>
      </c>
      <c r="E49" s="54">
        <v>48</v>
      </c>
      <c r="F49" s="55">
        <v>36</v>
      </c>
      <c r="G49" s="54">
        <v>50</v>
      </c>
      <c r="H49" s="55">
        <v>58</v>
      </c>
      <c r="I49" s="54">
        <v>54</v>
      </c>
      <c r="J49" s="55">
        <v>57</v>
      </c>
      <c r="K49" s="54">
        <v>60</v>
      </c>
      <c r="L49" s="54">
        <v>53</v>
      </c>
      <c r="M49" s="56" t="s">
        <v>32</v>
      </c>
      <c r="N49" s="57">
        <v>51</v>
      </c>
      <c r="O49" s="55">
        <v>72</v>
      </c>
      <c r="P49" s="54">
        <v>70</v>
      </c>
      <c r="Q49" s="55">
        <v>68</v>
      </c>
      <c r="R49" s="54">
        <v>60</v>
      </c>
      <c r="S49" s="55">
        <v>62</v>
      </c>
      <c r="T49" s="54">
        <v>66</v>
      </c>
      <c r="U49" s="55">
        <v>79</v>
      </c>
      <c r="V49" s="57">
        <v>77</v>
      </c>
      <c r="W49" s="55">
        <v>63</v>
      </c>
      <c r="X49" s="54">
        <v>86</v>
      </c>
      <c r="Y49" s="54">
        <v>96</v>
      </c>
      <c r="Z49" s="56" t="s">
        <v>32</v>
      </c>
      <c r="AA49" s="57">
        <v>81</v>
      </c>
      <c r="AB49" s="55">
        <v>79</v>
      </c>
      <c r="AC49" s="54">
        <v>85</v>
      </c>
      <c r="AD49" s="55">
        <v>75</v>
      </c>
      <c r="AE49" s="54">
        <v>68</v>
      </c>
      <c r="AF49" s="55">
        <v>59</v>
      </c>
      <c r="AG49" s="54">
        <v>41</v>
      </c>
      <c r="AH49" s="55">
        <v>55</v>
      </c>
      <c r="AI49" s="54">
        <v>32</v>
      </c>
      <c r="AJ49" s="55">
        <v>56</v>
      </c>
      <c r="AK49" s="54">
        <v>48</v>
      </c>
      <c r="AL49" s="54">
        <v>55</v>
      </c>
      <c r="AM49" s="56" t="s">
        <v>32</v>
      </c>
      <c r="AN49" s="57">
        <v>37</v>
      </c>
      <c r="AO49" s="55">
        <v>48</v>
      </c>
      <c r="AP49" s="54">
        <v>13</v>
      </c>
      <c r="AQ49" s="55">
        <v>26</v>
      </c>
      <c r="AR49" s="54">
        <v>13</v>
      </c>
      <c r="AS49" s="55">
        <v>28</v>
      </c>
      <c r="AT49" s="54">
        <v>3</v>
      </c>
      <c r="AU49" s="55">
        <v>10</v>
      </c>
      <c r="AV49" s="54">
        <v>0</v>
      </c>
      <c r="AW49" s="54">
        <v>0</v>
      </c>
    </row>
    <row r="50" spans="1:49" ht="16.5" customHeight="1">
      <c r="A50" s="5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60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107"/>
      <c r="Y50" s="107"/>
      <c r="Z50" s="60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07"/>
      <c r="AL50" s="107"/>
      <c r="AM50" s="60"/>
      <c r="AN50" s="61"/>
      <c r="AO50" s="61"/>
      <c r="AP50" s="61"/>
      <c r="AQ50" s="61"/>
      <c r="AR50" s="61"/>
      <c r="AS50" s="61"/>
      <c r="AT50" s="61"/>
      <c r="AU50" s="61"/>
      <c r="AV50" s="107"/>
      <c r="AW50" s="107"/>
    </row>
    <row r="51" spans="1:49" ht="16.5" customHeight="1">
      <c r="A51" s="62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4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6"/>
      <c r="Y51" s="66"/>
      <c r="Z51" s="64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6"/>
      <c r="AL51" s="66"/>
      <c r="AM51" s="64"/>
      <c r="AN51" s="65"/>
      <c r="AO51" s="65"/>
      <c r="AP51" s="65"/>
      <c r="AQ51" s="65"/>
      <c r="AR51" s="65"/>
      <c r="AS51" s="65"/>
      <c r="AT51" s="65"/>
      <c r="AU51" s="65"/>
      <c r="AV51" s="66"/>
      <c r="AW51" s="66"/>
    </row>
    <row r="52" spans="1:49" s="2" customFormat="1" ht="16.5" customHeight="1">
      <c r="A52" s="67" t="s">
        <v>47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68" t="s">
        <v>47</v>
      </c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117" t="s">
        <v>47</v>
      </c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7" t="s">
        <v>47</v>
      </c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</row>
    <row r="53" spans="1:49" ht="16.5" customHeight="1" thickBot="1">
      <c r="A53" s="70" t="s">
        <v>2</v>
      </c>
      <c r="B53" s="71"/>
      <c r="C53" s="71"/>
      <c r="D53" s="71"/>
      <c r="E53" s="59"/>
      <c r="F53" s="59"/>
      <c r="G53" s="59"/>
      <c r="H53" s="119" t="s">
        <v>48</v>
      </c>
      <c r="I53" s="120"/>
      <c r="J53" s="120"/>
      <c r="K53" s="120"/>
      <c r="L53" s="120"/>
      <c r="M53" s="72" t="s">
        <v>49</v>
      </c>
      <c r="N53" s="73"/>
      <c r="O53" s="73"/>
      <c r="P53" s="73"/>
      <c r="Q53" s="73"/>
      <c r="R53" s="73"/>
      <c r="S53" s="73"/>
      <c r="T53" s="74"/>
      <c r="U53" s="74"/>
      <c r="V53" s="74"/>
      <c r="W53" s="121" t="s">
        <v>50</v>
      </c>
      <c r="X53" s="121"/>
      <c r="Y53" s="121"/>
      <c r="Z53" s="72" t="s">
        <v>49</v>
      </c>
      <c r="AA53" s="74"/>
      <c r="AB53" s="74"/>
      <c r="AC53" s="74"/>
      <c r="AD53" s="74"/>
      <c r="AE53" s="74"/>
      <c r="AF53" s="74"/>
      <c r="AG53" s="74"/>
      <c r="AH53" s="74"/>
      <c r="AI53" s="74"/>
      <c r="AJ53" s="119" t="s">
        <v>51</v>
      </c>
      <c r="AK53" s="119"/>
      <c r="AL53" s="119"/>
      <c r="AM53" s="69" t="s">
        <v>49</v>
      </c>
      <c r="AN53" s="69"/>
      <c r="AO53" s="74"/>
      <c r="AP53" s="74"/>
      <c r="AQ53" s="74"/>
      <c r="AR53" s="74"/>
      <c r="AS53" s="74"/>
      <c r="AT53" s="121" t="s">
        <v>52</v>
      </c>
      <c r="AU53" s="121"/>
      <c r="AV53" s="121"/>
      <c r="AW53" s="121"/>
    </row>
    <row r="54" spans="1:49" s="2" customFormat="1" ht="16.5" customHeight="1">
      <c r="A54" s="113" t="s">
        <v>3</v>
      </c>
      <c r="B54" s="115" t="s">
        <v>4</v>
      </c>
      <c r="C54" s="115" t="s">
        <v>53</v>
      </c>
      <c r="D54" s="115" t="s">
        <v>54</v>
      </c>
      <c r="E54" s="104" t="s">
        <v>7</v>
      </c>
      <c r="F54" s="105"/>
      <c r="G54" s="104" t="s">
        <v>8</v>
      </c>
      <c r="H54" s="105"/>
      <c r="I54" s="104" t="s">
        <v>9</v>
      </c>
      <c r="J54" s="105"/>
      <c r="K54" s="104" t="s">
        <v>10</v>
      </c>
      <c r="L54" s="106"/>
      <c r="M54" s="100" t="s">
        <v>11</v>
      </c>
      <c r="N54" s="99" t="s">
        <v>55</v>
      </c>
      <c r="O54" s="103"/>
      <c r="P54" s="102" t="s">
        <v>13</v>
      </c>
      <c r="Q54" s="103"/>
      <c r="R54" s="102" t="s">
        <v>14</v>
      </c>
      <c r="S54" s="103"/>
      <c r="T54" s="102" t="s">
        <v>15</v>
      </c>
      <c r="U54" s="103"/>
      <c r="V54" s="102" t="s">
        <v>16</v>
      </c>
      <c r="W54" s="103"/>
      <c r="X54" s="102" t="s">
        <v>17</v>
      </c>
      <c r="Y54" s="99"/>
      <c r="Z54" s="100" t="s">
        <v>3</v>
      </c>
      <c r="AA54" s="102" t="s">
        <v>18</v>
      </c>
      <c r="AB54" s="103"/>
      <c r="AC54" s="102" t="s">
        <v>19</v>
      </c>
      <c r="AD54" s="103"/>
      <c r="AE54" s="102" t="s">
        <v>20</v>
      </c>
      <c r="AF54" s="103"/>
      <c r="AG54" s="102" t="s">
        <v>21</v>
      </c>
      <c r="AH54" s="103"/>
      <c r="AI54" s="102" t="s">
        <v>22</v>
      </c>
      <c r="AJ54" s="99"/>
      <c r="AK54" s="102" t="s">
        <v>23</v>
      </c>
      <c r="AL54" s="99"/>
      <c r="AM54" s="100" t="s">
        <v>3</v>
      </c>
      <c r="AN54" s="102" t="s">
        <v>24</v>
      </c>
      <c r="AO54" s="103"/>
      <c r="AP54" s="99" t="s">
        <v>25</v>
      </c>
      <c r="AQ54" s="99"/>
      <c r="AR54" s="102" t="s">
        <v>26</v>
      </c>
      <c r="AS54" s="103"/>
      <c r="AT54" s="102" t="s">
        <v>27</v>
      </c>
      <c r="AU54" s="103"/>
      <c r="AV54" s="102" t="s">
        <v>28</v>
      </c>
      <c r="AW54" s="99"/>
    </row>
    <row r="55" spans="1:49" s="2" customFormat="1" ht="16.5" customHeight="1">
      <c r="A55" s="114"/>
      <c r="B55" s="116"/>
      <c r="C55" s="116"/>
      <c r="D55" s="116"/>
      <c r="E55" s="75" t="s">
        <v>53</v>
      </c>
      <c r="F55" s="75" t="s">
        <v>54</v>
      </c>
      <c r="G55" s="75" t="s">
        <v>53</v>
      </c>
      <c r="H55" s="75" t="s">
        <v>54</v>
      </c>
      <c r="I55" s="75" t="s">
        <v>53</v>
      </c>
      <c r="J55" s="76" t="s">
        <v>54</v>
      </c>
      <c r="K55" s="76" t="s">
        <v>53</v>
      </c>
      <c r="L55" s="77" t="s">
        <v>54</v>
      </c>
      <c r="M55" s="101"/>
      <c r="N55" s="79" t="s">
        <v>53</v>
      </c>
      <c r="O55" s="79" t="s">
        <v>54</v>
      </c>
      <c r="P55" s="80" t="s">
        <v>53</v>
      </c>
      <c r="Q55" s="79" t="s">
        <v>54</v>
      </c>
      <c r="R55" s="80" t="s">
        <v>53</v>
      </c>
      <c r="S55" s="79" t="s">
        <v>54</v>
      </c>
      <c r="T55" s="81" t="s">
        <v>53</v>
      </c>
      <c r="U55" s="79" t="s">
        <v>54</v>
      </c>
      <c r="V55" s="80" t="s">
        <v>53</v>
      </c>
      <c r="W55" s="79" t="s">
        <v>54</v>
      </c>
      <c r="X55" s="81" t="s">
        <v>53</v>
      </c>
      <c r="Y55" s="81" t="s">
        <v>54</v>
      </c>
      <c r="Z55" s="101"/>
      <c r="AA55" s="79" t="s">
        <v>53</v>
      </c>
      <c r="AB55" s="78" t="s">
        <v>54</v>
      </c>
      <c r="AC55" s="81" t="s">
        <v>53</v>
      </c>
      <c r="AD55" s="79" t="s">
        <v>54</v>
      </c>
      <c r="AE55" s="80" t="s">
        <v>53</v>
      </c>
      <c r="AF55" s="79" t="s">
        <v>54</v>
      </c>
      <c r="AG55" s="80" t="s">
        <v>53</v>
      </c>
      <c r="AH55" s="79" t="s">
        <v>54</v>
      </c>
      <c r="AI55" s="80" t="s">
        <v>53</v>
      </c>
      <c r="AJ55" s="79" t="s">
        <v>54</v>
      </c>
      <c r="AK55" s="82" t="s">
        <v>53</v>
      </c>
      <c r="AL55" s="81" t="s">
        <v>54</v>
      </c>
      <c r="AM55" s="101"/>
      <c r="AN55" s="81" t="s">
        <v>53</v>
      </c>
      <c r="AO55" s="79" t="s">
        <v>54</v>
      </c>
      <c r="AP55" s="79" t="s">
        <v>53</v>
      </c>
      <c r="AQ55" s="80" t="s">
        <v>54</v>
      </c>
      <c r="AR55" s="79" t="s">
        <v>53</v>
      </c>
      <c r="AS55" s="79" t="s">
        <v>54</v>
      </c>
      <c r="AT55" s="80" t="s">
        <v>53</v>
      </c>
      <c r="AU55" s="79" t="s">
        <v>54</v>
      </c>
      <c r="AV55" s="80" t="s">
        <v>53</v>
      </c>
      <c r="AW55" s="79" t="s">
        <v>54</v>
      </c>
    </row>
    <row r="56" spans="1:49" s="36" customFormat="1" ht="15.75" customHeight="1">
      <c r="A56" s="83" t="s">
        <v>56</v>
      </c>
      <c r="B56" s="84">
        <f>SUM(B57:B60)</f>
        <v>8337</v>
      </c>
      <c r="C56" s="84">
        <f t="shared" ref="C56:L56" si="41">SUM(C57:C60)</f>
        <v>4059</v>
      </c>
      <c r="D56" s="85">
        <f t="shared" si="41"/>
        <v>4278</v>
      </c>
      <c r="E56" s="46">
        <f t="shared" si="41"/>
        <v>167</v>
      </c>
      <c r="F56" s="47">
        <f t="shared" si="41"/>
        <v>162</v>
      </c>
      <c r="G56" s="46">
        <f t="shared" si="41"/>
        <v>189</v>
      </c>
      <c r="H56" s="47">
        <f t="shared" si="41"/>
        <v>205</v>
      </c>
      <c r="I56" s="46">
        <f t="shared" si="41"/>
        <v>195</v>
      </c>
      <c r="J56" s="47">
        <f t="shared" si="41"/>
        <v>150</v>
      </c>
      <c r="K56" s="46">
        <f t="shared" si="41"/>
        <v>195</v>
      </c>
      <c r="L56" s="46">
        <f t="shared" si="41"/>
        <v>189</v>
      </c>
      <c r="M56" s="86" t="s">
        <v>56</v>
      </c>
      <c r="N56" s="46">
        <f t="shared" ref="N56:Y56" si="42">SUM(N57:N60)</f>
        <v>209</v>
      </c>
      <c r="O56" s="47">
        <f t="shared" si="42"/>
        <v>216</v>
      </c>
      <c r="P56" s="46">
        <f t="shared" si="42"/>
        <v>227</v>
      </c>
      <c r="Q56" s="47">
        <f t="shared" si="42"/>
        <v>200</v>
      </c>
      <c r="R56" s="46">
        <f t="shared" si="42"/>
        <v>215</v>
      </c>
      <c r="S56" s="47">
        <f t="shared" si="42"/>
        <v>240</v>
      </c>
      <c r="T56" s="46">
        <f t="shared" si="42"/>
        <v>283</v>
      </c>
      <c r="U56" s="47">
        <f t="shared" si="42"/>
        <v>279</v>
      </c>
      <c r="V56" s="46">
        <f t="shared" si="42"/>
        <v>289</v>
      </c>
      <c r="W56" s="47">
        <f t="shared" si="42"/>
        <v>274</v>
      </c>
      <c r="X56" s="46">
        <f t="shared" si="42"/>
        <v>255</v>
      </c>
      <c r="Y56" s="46">
        <f t="shared" si="42"/>
        <v>277</v>
      </c>
      <c r="Z56" s="87" t="s">
        <v>56</v>
      </c>
      <c r="AA56" s="46">
        <f t="shared" ref="AA56:AL56" si="43">SUM(AA57:AA60)</f>
        <v>316</v>
      </c>
      <c r="AB56" s="47">
        <f t="shared" si="43"/>
        <v>357</v>
      </c>
      <c r="AC56" s="46">
        <f t="shared" si="43"/>
        <v>306</v>
      </c>
      <c r="AD56" s="47">
        <f t="shared" si="43"/>
        <v>290</v>
      </c>
      <c r="AE56" s="32">
        <f t="shared" si="43"/>
        <v>289</v>
      </c>
      <c r="AF56" s="34">
        <f t="shared" si="43"/>
        <v>291</v>
      </c>
      <c r="AG56" s="32">
        <f t="shared" si="43"/>
        <v>231</v>
      </c>
      <c r="AH56" s="34">
        <f t="shared" si="43"/>
        <v>217</v>
      </c>
      <c r="AI56" s="35">
        <f t="shared" si="43"/>
        <v>205</v>
      </c>
      <c r="AJ56" s="34">
        <f t="shared" si="43"/>
        <v>224</v>
      </c>
      <c r="AK56" s="32">
        <f t="shared" si="43"/>
        <v>199</v>
      </c>
      <c r="AL56" s="32">
        <f t="shared" si="43"/>
        <v>252</v>
      </c>
      <c r="AM56" s="42" t="s">
        <v>56</v>
      </c>
      <c r="AN56" s="32">
        <f t="shared" ref="AN56:AW56" si="44">SUM(AN57:AN60)</f>
        <v>142</v>
      </c>
      <c r="AO56" s="34">
        <f t="shared" si="44"/>
        <v>207</v>
      </c>
      <c r="AP56" s="32">
        <f t="shared" si="44"/>
        <v>99</v>
      </c>
      <c r="AQ56" s="34">
        <f t="shared" si="44"/>
        <v>138</v>
      </c>
      <c r="AR56" s="32">
        <f t="shared" si="44"/>
        <v>36</v>
      </c>
      <c r="AS56" s="34">
        <f t="shared" si="44"/>
        <v>83</v>
      </c>
      <c r="AT56" s="32">
        <f t="shared" si="44"/>
        <v>11</v>
      </c>
      <c r="AU56" s="34">
        <f t="shared" si="44"/>
        <v>24</v>
      </c>
      <c r="AV56" s="32">
        <f t="shared" si="44"/>
        <v>1</v>
      </c>
      <c r="AW56" s="32">
        <f t="shared" si="44"/>
        <v>3</v>
      </c>
    </row>
    <row r="57" spans="1:49" s="36" customFormat="1" ht="15.75" customHeight="1">
      <c r="A57" s="37" t="s">
        <v>31</v>
      </c>
      <c r="B57" s="29">
        <f>SUM(C57:D57)</f>
        <v>1912</v>
      </c>
      <c r="C57" s="29">
        <f t="shared" ref="C57:D65" si="45">SUM(E57,G57,I57,K57,N57,P57,R57,T57,V57,X57,AA57,AC57,AE57,AG57,AI57,AK57,AN57,AP57,AR57,AT57,AV57)</f>
        <v>926</v>
      </c>
      <c r="D57" s="29">
        <f t="shared" si="45"/>
        <v>986</v>
      </c>
      <c r="E57" s="38">
        <v>26</v>
      </c>
      <c r="F57" s="39">
        <v>27</v>
      </c>
      <c r="G57" s="38">
        <v>36</v>
      </c>
      <c r="H57" s="39">
        <v>25</v>
      </c>
      <c r="I57" s="38">
        <v>33</v>
      </c>
      <c r="J57" s="39">
        <v>28</v>
      </c>
      <c r="K57" s="38">
        <v>54</v>
      </c>
      <c r="L57" s="38">
        <v>40</v>
      </c>
      <c r="M57" s="48" t="s">
        <v>31</v>
      </c>
      <c r="N57" s="38">
        <v>64</v>
      </c>
      <c r="O57" s="39">
        <v>65</v>
      </c>
      <c r="P57" s="38">
        <v>83</v>
      </c>
      <c r="Q57" s="39">
        <v>76</v>
      </c>
      <c r="R57" s="38">
        <v>71</v>
      </c>
      <c r="S57" s="39">
        <v>55</v>
      </c>
      <c r="T57" s="38">
        <v>61</v>
      </c>
      <c r="U57" s="39">
        <v>58</v>
      </c>
      <c r="V57" s="38">
        <v>50</v>
      </c>
      <c r="W57" s="39">
        <v>62</v>
      </c>
      <c r="X57" s="38">
        <v>47</v>
      </c>
      <c r="Y57" s="38">
        <v>54</v>
      </c>
      <c r="Z57" s="88" t="s">
        <v>31</v>
      </c>
      <c r="AA57" s="38">
        <v>69</v>
      </c>
      <c r="AB57" s="39">
        <v>78</v>
      </c>
      <c r="AC57" s="38">
        <v>73</v>
      </c>
      <c r="AD57" s="39">
        <v>72</v>
      </c>
      <c r="AE57" s="38">
        <v>56</v>
      </c>
      <c r="AF57" s="39">
        <v>72</v>
      </c>
      <c r="AG57" s="38">
        <v>54</v>
      </c>
      <c r="AH57" s="39">
        <v>48</v>
      </c>
      <c r="AI57" s="41">
        <v>45</v>
      </c>
      <c r="AJ57" s="39">
        <v>49</v>
      </c>
      <c r="AK57" s="38">
        <v>43</v>
      </c>
      <c r="AL57" s="38">
        <v>58</v>
      </c>
      <c r="AM57" s="48" t="s">
        <v>31</v>
      </c>
      <c r="AN57" s="38">
        <v>29</v>
      </c>
      <c r="AO57" s="39">
        <v>58</v>
      </c>
      <c r="AP57" s="38">
        <v>22</v>
      </c>
      <c r="AQ57" s="39">
        <v>33</v>
      </c>
      <c r="AR57" s="38">
        <v>9</v>
      </c>
      <c r="AS57" s="39">
        <v>23</v>
      </c>
      <c r="AT57" s="38">
        <v>1</v>
      </c>
      <c r="AU57" s="39">
        <v>5</v>
      </c>
      <c r="AV57" s="38">
        <v>0</v>
      </c>
      <c r="AW57" s="38">
        <v>0</v>
      </c>
    </row>
    <row r="58" spans="1:49" s="36" customFormat="1" ht="15.75" customHeight="1">
      <c r="A58" s="37" t="s">
        <v>32</v>
      </c>
      <c r="B58" s="29">
        <f t="shared" ref="B58:B60" si="46">SUM(C58:D58)</f>
        <v>1758</v>
      </c>
      <c r="C58" s="29">
        <f t="shared" si="45"/>
        <v>859</v>
      </c>
      <c r="D58" s="29">
        <f t="shared" si="45"/>
        <v>899</v>
      </c>
      <c r="E58" s="38">
        <v>42</v>
      </c>
      <c r="F58" s="39">
        <v>32</v>
      </c>
      <c r="G58" s="38">
        <v>38</v>
      </c>
      <c r="H58" s="39">
        <v>38</v>
      </c>
      <c r="I58" s="38">
        <v>29</v>
      </c>
      <c r="J58" s="39">
        <v>39</v>
      </c>
      <c r="K58" s="38">
        <v>43</v>
      </c>
      <c r="L58" s="38">
        <v>42</v>
      </c>
      <c r="M58" s="48" t="s">
        <v>32</v>
      </c>
      <c r="N58" s="38">
        <v>43</v>
      </c>
      <c r="O58" s="39">
        <v>28</v>
      </c>
      <c r="P58" s="38">
        <v>47</v>
      </c>
      <c r="Q58" s="39">
        <v>42</v>
      </c>
      <c r="R58" s="38">
        <v>48</v>
      </c>
      <c r="S58" s="39">
        <v>62</v>
      </c>
      <c r="T58" s="38">
        <v>58</v>
      </c>
      <c r="U58" s="39">
        <v>57</v>
      </c>
      <c r="V58" s="38">
        <v>74</v>
      </c>
      <c r="W58" s="39">
        <v>54</v>
      </c>
      <c r="X58" s="38">
        <v>59</v>
      </c>
      <c r="Y58" s="38">
        <v>72</v>
      </c>
      <c r="Z58" s="88" t="s">
        <v>32</v>
      </c>
      <c r="AA58" s="38">
        <v>64</v>
      </c>
      <c r="AB58" s="39">
        <v>69</v>
      </c>
      <c r="AC58" s="38">
        <v>77</v>
      </c>
      <c r="AD58" s="39">
        <v>57</v>
      </c>
      <c r="AE58" s="38">
        <v>52</v>
      </c>
      <c r="AF58" s="39">
        <v>57</v>
      </c>
      <c r="AG58" s="38">
        <v>40</v>
      </c>
      <c r="AH58" s="39">
        <v>38</v>
      </c>
      <c r="AI58" s="41">
        <v>41</v>
      </c>
      <c r="AJ58" s="39">
        <v>48</v>
      </c>
      <c r="AK58" s="38">
        <v>37</v>
      </c>
      <c r="AL58" s="38">
        <v>51</v>
      </c>
      <c r="AM58" s="48" t="s">
        <v>32</v>
      </c>
      <c r="AN58" s="38">
        <v>32</v>
      </c>
      <c r="AO58" s="39">
        <v>47</v>
      </c>
      <c r="AP58" s="38">
        <v>21</v>
      </c>
      <c r="AQ58" s="39">
        <v>41</v>
      </c>
      <c r="AR58" s="38">
        <v>9</v>
      </c>
      <c r="AS58" s="39">
        <v>18</v>
      </c>
      <c r="AT58" s="38">
        <v>5</v>
      </c>
      <c r="AU58" s="39">
        <v>6</v>
      </c>
      <c r="AV58" s="38">
        <v>0</v>
      </c>
      <c r="AW58" s="38">
        <v>1</v>
      </c>
    </row>
    <row r="59" spans="1:49" s="36" customFormat="1" ht="15.75" customHeight="1">
      <c r="A59" s="37" t="s">
        <v>33</v>
      </c>
      <c r="B59" s="29">
        <f t="shared" si="46"/>
        <v>2164</v>
      </c>
      <c r="C59" s="29">
        <f t="shared" si="45"/>
        <v>1059</v>
      </c>
      <c r="D59" s="29">
        <f t="shared" si="45"/>
        <v>1105</v>
      </c>
      <c r="E59" s="38">
        <v>56</v>
      </c>
      <c r="F59" s="39">
        <v>51</v>
      </c>
      <c r="G59" s="38">
        <v>57</v>
      </c>
      <c r="H59" s="39">
        <v>53</v>
      </c>
      <c r="I59" s="38">
        <v>67</v>
      </c>
      <c r="J59" s="39">
        <v>46</v>
      </c>
      <c r="K59" s="38">
        <v>46</v>
      </c>
      <c r="L59" s="38">
        <v>44</v>
      </c>
      <c r="M59" s="48" t="s">
        <v>33</v>
      </c>
      <c r="N59" s="38">
        <v>42</v>
      </c>
      <c r="O59" s="39">
        <v>59</v>
      </c>
      <c r="P59" s="38">
        <v>43</v>
      </c>
      <c r="Q59" s="39">
        <v>39</v>
      </c>
      <c r="R59" s="38">
        <v>52</v>
      </c>
      <c r="S59" s="39">
        <v>71</v>
      </c>
      <c r="T59" s="38">
        <v>81</v>
      </c>
      <c r="U59" s="39">
        <v>83</v>
      </c>
      <c r="V59" s="38">
        <v>73</v>
      </c>
      <c r="W59" s="39">
        <v>66</v>
      </c>
      <c r="X59" s="38">
        <v>72</v>
      </c>
      <c r="Y59" s="38">
        <v>67</v>
      </c>
      <c r="Z59" s="88" t="s">
        <v>33</v>
      </c>
      <c r="AA59" s="38">
        <v>82</v>
      </c>
      <c r="AB59" s="39">
        <v>102</v>
      </c>
      <c r="AC59" s="38">
        <v>67</v>
      </c>
      <c r="AD59" s="39">
        <v>69</v>
      </c>
      <c r="AE59" s="38">
        <v>73</v>
      </c>
      <c r="AF59" s="39">
        <v>74</v>
      </c>
      <c r="AG59" s="38">
        <v>62</v>
      </c>
      <c r="AH59" s="39">
        <v>58</v>
      </c>
      <c r="AI59" s="41">
        <v>51</v>
      </c>
      <c r="AJ59" s="39">
        <v>50</v>
      </c>
      <c r="AK59" s="38">
        <v>52</v>
      </c>
      <c r="AL59" s="38">
        <v>61</v>
      </c>
      <c r="AM59" s="48" t="s">
        <v>33</v>
      </c>
      <c r="AN59" s="38">
        <v>41</v>
      </c>
      <c r="AO59" s="39">
        <v>53</v>
      </c>
      <c r="AP59" s="38">
        <v>25</v>
      </c>
      <c r="AQ59" s="39">
        <v>27</v>
      </c>
      <c r="AR59" s="38">
        <v>13</v>
      </c>
      <c r="AS59" s="39">
        <v>22</v>
      </c>
      <c r="AT59" s="38">
        <v>3</v>
      </c>
      <c r="AU59" s="39">
        <v>9</v>
      </c>
      <c r="AV59" s="38">
        <v>1</v>
      </c>
      <c r="AW59" s="38">
        <v>1</v>
      </c>
    </row>
    <row r="60" spans="1:49" s="36" customFormat="1" ht="15.75" customHeight="1">
      <c r="A60" s="37" t="s">
        <v>34</v>
      </c>
      <c r="B60" s="29">
        <f t="shared" si="46"/>
        <v>2503</v>
      </c>
      <c r="C60" s="29">
        <f t="shared" si="45"/>
        <v>1215</v>
      </c>
      <c r="D60" s="29">
        <f t="shared" si="45"/>
        <v>1288</v>
      </c>
      <c r="E60" s="38">
        <v>43</v>
      </c>
      <c r="F60" s="39">
        <v>52</v>
      </c>
      <c r="G60" s="38">
        <v>58</v>
      </c>
      <c r="H60" s="39">
        <v>89</v>
      </c>
      <c r="I60" s="38">
        <v>66</v>
      </c>
      <c r="J60" s="39">
        <v>37</v>
      </c>
      <c r="K60" s="38">
        <v>52</v>
      </c>
      <c r="L60" s="38">
        <v>63</v>
      </c>
      <c r="M60" s="48" t="s">
        <v>34</v>
      </c>
      <c r="N60" s="38">
        <v>60</v>
      </c>
      <c r="O60" s="39">
        <v>64</v>
      </c>
      <c r="P60" s="38">
        <v>54</v>
      </c>
      <c r="Q60" s="39">
        <v>43</v>
      </c>
      <c r="R60" s="38">
        <v>44</v>
      </c>
      <c r="S60" s="39">
        <v>52</v>
      </c>
      <c r="T60" s="38">
        <v>83</v>
      </c>
      <c r="U60" s="39">
        <v>81</v>
      </c>
      <c r="V60" s="38">
        <v>92</v>
      </c>
      <c r="W60" s="39">
        <v>92</v>
      </c>
      <c r="X60" s="38">
        <v>77</v>
      </c>
      <c r="Y60" s="38">
        <v>84</v>
      </c>
      <c r="Z60" s="88" t="s">
        <v>34</v>
      </c>
      <c r="AA60" s="38">
        <v>101</v>
      </c>
      <c r="AB60" s="39">
        <v>108</v>
      </c>
      <c r="AC60" s="38">
        <v>89</v>
      </c>
      <c r="AD60" s="39">
        <v>92</v>
      </c>
      <c r="AE60" s="38">
        <v>108</v>
      </c>
      <c r="AF60" s="39">
        <v>88</v>
      </c>
      <c r="AG60" s="38">
        <v>75</v>
      </c>
      <c r="AH60" s="39">
        <v>73</v>
      </c>
      <c r="AI60" s="41">
        <v>68</v>
      </c>
      <c r="AJ60" s="39">
        <v>77</v>
      </c>
      <c r="AK60" s="38">
        <v>67</v>
      </c>
      <c r="AL60" s="38">
        <v>82</v>
      </c>
      <c r="AM60" s="48" t="s">
        <v>34</v>
      </c>
      <c r="AN60" s="38">
        <v>40</v>
      </c>
      <c r="AO60" s="39">
        <v>49</v>
      </c>
      <c r="AP60" s="38">
        <v>31</v>
      </c>
      <c r="AQ60" s="39">
        <v>37</v>
      </c>
      <c r="AR60" s="38">
        <v>5</v>
      </c>
      <c r="AS60" s="39">
        <v>20</v>
      </c>
      <c r="AT60" s="38">
        <v>2</v>
      </c>
      <c r="AU60" s="39">
        <v>4</v>
      </c>
      <c r="AV60" s="38">
        <v>0</v>
      </c>
      <c r="AW60" s="38">
        <v>1</v>
      </c>
    </row>
    <row r="61" spans="1:49" s="36" customFormat="1" ht="15.75" customHeight="1">
      <c r="A61" s="28" t="s">
        <v>57</v>
      </c>
      <c r="B61" s="43">
        <f>SUM(B62:B65)</f>
        <v>8526</v>
      </c>
      <c r="C61" s="43">
        <f t="shared" ref="C61:L61" si="47">SUM(C62:C65)</f>
        <v>4155</v>
      </c>
      <c r="D61" s="29">
        <f t="shared" si="47"/>
        <v>4371</v>
      </c>
      <c r="E61" s="46">
        <f t="shared" si="47"/>
        <v>194</v>
      </c>
      <c r="F61" s="47">
        <f t="shared" si="47"/>
        <v>187</v>
      </c>
      <c r="G61" s="46">
        <f t="shared" si="47"/>
        <v>199</v>
      </c>
      <c r="H61" s="47">
        <f t="shared" si="47"/>
        <v>199</v>
      </c>
      <c r="I61" s="46">
        <f t="shared" si="47"/>
        <v>148</v>
      </c>
      <c r="J61" s="47">
        <f t="shared" si="47"/>
        <v>134</v>
      </c>
      <c r="K61" s="46">
        <f t="shared" si="47"/>
        <v>159</v>
      </c>
      <c r="L61" s="46">
        <f t="shared" si="47"/>
        <v>203</v>
      </c>
      <c r="M61" s="42" t="s">
        <v>57</v>
      </c>
      <c r="N61" s="46">
        <f t="shared" ref="N61:Y61" si="48">SUM(N62:N65)</f>
        <v>242</v>
      </c>
      <c r="O61" s="47">
        <f t="shared" si="48"/>
        <v>276</v>
      </c>
      <c r="P61" s="46">
        <f t="shared" si="48"/>
        <v>270</v>
      </c>
      <c r="Q61" s="47">
        <f t="shared" si="48"/>
        <v>325</v>
      </c>
      <c r="R61" s="46">
        <f t="shared" si="48"/>
        <v>291</v>
      </c>
      <c r="S61" s="47">
        <f t="shared" si="48"/>
        <v>258</v>
      </c>
      <c r="T61" s="46">
        <f t="shared" si="48"/>
        <v>337</v>
      </c>
      <c r="U61" s="47">
        <f t="shared" si="48"/>
        <v>315</v>
      </c>
      <c r="V61" s="46">
        <f t="shared" si="48"/>
        <v>291</v>
      </c>
      <c r="W61" s="47">
        <f t="shared" si="48"/>
        <v>295</v>
      </c>
      <c r="X61" s="46">
        <f t="shared" si="48"/>
        <v>295</v>
      </c>
      <c r="Y61" s="46">
        <f t="shared" si="48"/>
        <v>250</v>
      </c>
      <c r="Z61" s="87" t="s">
        <v>57</v>
      </c>
      <c r="AA61" s="46">
        <f t="shared" ref="AA61:AL61" si="49">SUM(AA62:AA65)</f>
        <v>325</v>
      </c>
      <c r="AB61" s="47">
        <f t="shared" si="49"/>
        <v>326</v>
      </c>
      <c r="AC61" s="46">
        <f t="shared" si="49"/>
        <v>340</v>
      </c>
      <c r="AD61" s="47">
        <f t="shared" si="49"/>
        <v>323</v>
      </c>
      <c r="AE61" s="32">
        <f t="shared" si="49"/>
        <v>257</v>
      </c>
      <c r="AF61" s="34">
        <f t="shared" si="49"/>
        <v>252</v>
      </c>
      <c r="AG61" s="32">
        <f t="shared" si="49"/>
        <v>211</v>
      </c>
      <c r="AH61" s="34">
        <f t="shared" si="49"/>
        <v>211</v>
      </c>
      <c r="AI61" s="35">
        <f t="shared" si="49"/>
        <v>172</v>
      </c>
      <c r="AJ61" s="34">
        <f t="shared" si="49"/>
        <v>184</v>
      </c>
      <c r="AK61" s="32">
        <f t="shared" si="49"/>
        <v>172</v>
      </c>
      <c r="AL61" s="32">
        <f t="shared" si="49"/>
        <v>217</v>
      </c>
      <c r="AM61" s="42" t="s">
        <v>57</v>
      </c>
      <c r="AN61" s="32">
        <f t="shared" ref="AN61:AV61" si="50">SUM(AN62:AN65)</f>
        <v>122</v>
      </c>
      <c r="AO61" s="34">
        <f t="shared" si="50"/>
        <v>175</v>
      </c>
      <c r="AP61" s="32">
        <f t="shared" si="50"/>
        <v>74</v>
      </c>
      <c r="AQ61" s="34">
        <f t="shared" si="50"/>
        <v>144</v>
      </c>
      <c r="AR61" s="32">
        <f t="shared" si="50"/>
        <v>45</v>
      </c>
      <c r="AS61" s="34">
        <f t="shared" si="50"/>
        <v>74</v>
      </c>
      <c r="AT61" s="32">
        <f t="shared" si="50"/>
        <v>11</v>
      </c>
      <c r="AU61" s="34">
        <f t="shared" si="50"/>
        <v>18</v>
      </c>
      <c r="AV61" s="32">
        <f t="shared" si="50"/>
        <v>0</v>
      </c>
      <c r="AW61" s="32">
        <f>SUM(AW62:AW65)</f>
        <v>5</v>
      </c>
    </row>
    <row r="62" spans="1:49" s="36" customFormat="1" ht="15.75" customHeight="1">
      <c r="A62" s="37" t="s">
        <v>31</v>
      </c>
      <c r="B62" s="29">
        <f>SUM(C62:D62)</f>
        <v>2385</v>
      </c>
      <c r="C62" s="29">
        <f t="shared" ref="C62:C65" si="51">SUM(E62,G62,I62,K62,N62,P62,R62,T62,V62,X62,AA62,AC62,AE62,AG62,AI62,AK62,AN62,AP62,AR62,AT62,AV62)</f>
        <v>1159</v>
      </c>
      <c r="D62" s="29">
        <f t="shared" si="45"/>
        <v>1226</v>
      </c>
      <c r="E62" s="38">
        <v>49</v>
      </c>
      <c r="F62" s="39">
        <v>43</v>
      </c>
      <c r="G62" s="38">
        <v>38</v>
      </c>
      <c r="H62" s="39">
        <v>59</v>
      </c>
      <c r="I62" s="38">
        <v>48</v>
      </c>
      <c r="J62" s="39">
        <v>36</v>
      </c>
      <c r="K62" s="38">
        <v>47</v>
      </c>
      <c r="L62" s="38">
        <v>59</v>
      </c>
      <c r="M62" s="48" t="s">
        <v>31</v>
      </c>
      <c r="N62" s="38">
        <v>88</v>
      </c>
      <c r="O62" s="39">
        <v>99</v>
      </c>
      <c r="P62" s="38">
        <v>74</v>
      </c>
      <c r="Q62" s="39">
        <v>96</v>
      </c>
      <c r="R62" s="38">
        <v>70</v>
      </c>
      <c r="S62" s="39">
        <v>69</v>
      </c>
      <c r="T62" s="38">
        <v>110</v>
      </c>
      <c r="U62" s="39">
        <v>89</v>
      </c>
      <c r="V62" s="38">
        <v>75</v>
      </c>
      <c r="W62" s="39">
        <v>75</v>
      </c>
      <c r="X62" s="38">
        <v>87</v>
      </c>
      <c r="Y62" s="38">
        <v>64</v>
      </c>
      <c r="Z62" s="88" t="s">
        <v>31</v>
      </c>
      <c r="AA62" s="38">
        <v>81</v>
      </c>
      <c r="AB62" s="39">
        <v>86</v>
      </c>
      <c r="AC62" s="38">
        <v>95</v>
      </c>
      <c r="AD62" s="39">
        <v>95</v>
      </c>
      <c r="AE62" s="38">
        <v>66</v>
      </c>
      <c r="AF62" s="39">
        <v>62</v>
      </c>
      <c r="AG62" s="38">
        <v>65</v>
      </c>
      <c r="AH62" s="39">
        <v>54</v>
      </c>
      <c r="AI62" s="41">
        <v>48</v>
      </c>
      <c r="AJ62" s="39">
        <v>59</v>
      </c>
      <c r="AK62" s="38">
        <v>49</v>
      </c>
      <c r="AL62" s="38">
        <v>56</v>
      </c>
      <c r="AM62" s="48" t="s">
        <v>31</v>
      </c>
      <c r="AN62" s="38">
        <v>33</v>
      </c>
      <c r="AO62" s="39">
        <v>57</v>
      </c>
      <c r="AP62" s="38">
        <v>22</v>
      </c>
      <c r="AQ62" s="39">
        <v>39</v>
      </c>
      <c r="AR62" s="38">
        <v>13</v>
      </c>
      <c r="AS62" s="39">
        <v>24</v>
      </c>
      <c r="AT62" s="38">
        <v>1</v>
      </c>
      <c r="AU62" s="39">
        <v>5</v>
      </c>
      <c r="AV62" s="38">
        <v>0</v>
      </c>
      <c r="AW62" s="38">
        <v>0</v>
      </c>
    </row>
    <row r="63" spans="1:49" s="36" customFormat="1" ht="15.75" customHeight="1">
      <c r="A63" s="37" t="s">
        <v>32</v>
      </c>
      <c r="B63" s="29">
        <f t="shared" ref="B63:B65" si="52">SUM(C63:D63)</f>
        <v>2534</v>
      </c>
      <c r="C63" s="29">
        <f t="shared" si="51"/>
        <v>1270</v>
      </c>
      <c r="D63" s="29">
        <f t="shared" si="45"/>
        <v>1264</v>
      </c>
      <c r="E63" s="38">
        <v>55</v>
      </c>
      <c r="F63" s="39">
        <v>59</v>
      </c>
      <c r="G63" s="38">
        <v>75</v>
      </c>
      <c r="H63" s="39">
        <v>45</v>
      </c>
      <c r="I63" s="38">
        <v>35</v>
      </c>
      <c r="J63" s="39">
        <v>37</v>
      </c>
      <c r="K63" s="38">
        <v>48</v>
      </c>
      <c r="L63" s="38">
        <v>51</v>
      </c>
      <c r="M63" s="48" t="s">
        <v>32</v>
      </c>
      <c r="N63" s="38">
        <v>75</v>
      </c>
      <c r="O63" s="39">
        <v>59</v>
      </c>
      <c r="P63" s="38">
        <v>85</v>
      </c>
      <c r="Q63" s="39">
        <v>104</v>
      </c>
      <c r="R63" s="38">
        <v>100</v>
      </c>
      <c r="S63" s="39">
        <v>74</v>
      </c>
      <c r="T63" s="38">
        <v>96</v>
      </c>
      <c r="U63" s="39">
        <v>94</v>
      </c>
      <c r="V63" s="38">
        <v>99</v>
      </c>
      <c r="W63" s="39">
        <v>111</v>
      </c>
      <c r="X63" s="38">
        <v>84</v>
      </c>
      <c r="Y63" s="38">
        <v>69</v>
      </c>
      <c r="Z63" s="88" t="s">
        <v>32</v>
      </c>
      <c r="AA63" s="38">
        <v>100</v>
      </c>
      <c r="AB63" s="39">
        <v>93</v>
      </c>
      <c r="AC63" s="38">
        <v>86</v>
      </c>
      <c r="AD63" s="39">
        <v>79</v>
      </c>
      <c r="AE63" s="38">
        <v>77</v>
      </c>
      <c r="AF63" s="39">
        <v>80</v>
      </c>
      <c r="AG63" s="38">
        <v>70</v>
      </c>
      <c r="AH63" s="39">
        <v>66</v>
      </c>
      <c r="AI63" s="41">
        <v>57</v>
      </c>
      <c r="AJ63" s="39">
        <v>61</v>
      </c>
      <c r="AK63" s="38">
        <v>50</v>
      </c>
      <c r="AL63" s="38">
        <v>61</v>
      </c>
      <c r="AM63" s="48" t="s">
        <v>32</v>
      </c>
      <c r="AN63" s="38">
        <v>39</v>
      </c>
      <c r="AO63" s="39">
        <v>48</v>
      </c>
      <c r="AP63" s="38">
        <v>21</v>
      </c>
      <c r="AQ63" s="39">
        <v>47</v>
      </c>
      <c r="AR63" s="38">
        <v>16</v>
      </c>
      <c r="AS63" s="39">
        <v>21</v>
      </c>
      <c r="AT63" s="38">
        <v>2</v>
      </c>
      <c r="AU63" s="39">
        <v>4</v>
      </c>
      <c r="AV63" s="38">
        <v>0</v>
      </c>
      <c r="AW63" s="38">
        <v>1</v>
      </c>
    </row>
    <row r="64" spans="1:49" s="36" customFormat="1" ht="15.75" customHeight="1">
      <c r="A64" s="37" t="s">
        <v>33</v>
      </c>
      <c r="B64" s="29">
        <f t="shared" si="52"/>
        <v>2117</v>
      </c>
      <c r="C64" s="29">
        <f t="shared" si="51"/>
        <v>995</v>
      </c>
      <c r="D64" s="29">
        <f t="shared" si="45"/>
        <v>1122</v>
      </c>
      <c r="E64" s="38">
        <v>61</v>
      </c>
      <c r="F64" s="39">
        <v>53</v>
      </c>
      <c r="G64" s="38">
        <v>47</v>
      </c>
      <c r="H64" s="39">
        <v>60</v>
      </c>
      <c r="I64" s="38">
        <v>28</v>
      </c>
      <c r="J64" s="39">
        <v>35</v>
      </c>
      <c r="K64" s="38">
        <v>37</v>
      </c>
      <c r="L64" s="38">
        <v>51</v>
      </c>
      <c r="M64" s="48" t="s">
        <v>33</v>
      </c>
      <c r="N64" s="38">
        <v>40</v>
      </c>
      <c r="O64" s="39">
        <v>71</v>
      </c>
      <c r="P64" s="38">
        <v>63</v>
      </c>
      <c r="Q64" s="39">
        <v>75</v>
      </c>
      <c r="R64" s="38">
        <v>64</v>
      </c>
      <c r="S64" s="39">
        <v>67</v>
      </c>
      <c r="T64" s="38">
        <v>85</v>
      </c>
      <c r="U64" s="39">
        <v>87</v>
      </c>
      <c r="V64" s="38">
        <v>74</v>
      </c>
      <c r="W64" s="39">
        <v>65</v>
      </c>
      <c r="X64" s="38">
        <v>73</v>
      </c>
      <c r="Y64" s="38">
        <v>66</v>
      </c>
      <c r="Z64" s="88" t="s">
        <v>33</v>
      </c>
      <c r="AA64" s="38">
        <v>81</v>
      </c>
      <c r="AB64" s="39">
        <v>82</v>
      </c>
      <c r="AC64" s="38">
        <v>96</v>
      </c>
      <c r="AD64" s="39">
        <v>89</v>
      </c>
      <c r="AE64" s="38">
        <v>64</v>
      </c>
      <c r="AF64" s="39">
        <v>71</v>
      </c>
      <c r="AG64" s="38">
        <v>43</v>
      </c>
      <c r="AH64" s="39">
        <v>57</v>
      </c>
      <c r="AI64" s="41">
        <v>41</v>
      </c>
      <c r="AJ64" s="39">
        <v>32</v>
      </c>
      <c r="AK64" s="38">
        <v>38</v>
      </c>
      <c r="AL64" s="38">
        <v>55</v>
      </c>
      <c r="AM64" s="48" t="s">
        <v>33</v>
      </c>
      <c r="AN64" s="38">
        <v>27</v>
      </c>
      <c r="AO64" s="39">
        <v>45</v>
      </c>
      <c r="AP64" s="38">
        <v>19</v>
      </c>
      <c r="AQ64" s="39">
        <v>35</v>
      </c>
      <c r="AR64" s="38">
        <v>9</v>
      </c>
      <c r="AS64" s="39">
        <v>18</v>
      </c>
      <c r="AT64" s="38">
        <v>5</v>
      </c>
      <c r="AU64" s="39">
        <v>5</v>
      </c>
      <c r="AV64" s="38">
        <v>0</v>
      </c>
      <c r="AW64" s="38">
        <v>3</v>
      </c>
    </row>
    <row r="65" spans="1:49" s="36" customFormat="1" ht="15.75" customHeight="1">
      <c r="A65" s="37" t="s">
        <v>34</v>
      </c>
      <c r="B65" s="29">
        <f t="shared" si="52"/>
        <v>1490</v>
      </c>
      <c r="C65" s="29">
        <f t="shared" si="51"/>
        <v>731</v>
      </c>
      <c r="D65" s="29">
        <f t="shared" si="45"/>
        <v>759</v>
      </c>
      <c r="E65" s="38">
        <v>29</v>
      </c>
      <c r="F65" s="39">
        <v>32</v>
      </c>
      <c r="G65" s="38">
        <v>39</v>
      </c>
      <c r="H65" s="39">
        <v>35</v>
      </c>
      <c r="I65" s="38">
        <v>37</v>
      </c>
      <c r="J65" s="39">
        <v>26</v>
      </c>
      <c r="K65" s="38">
        <v>27</v>
      </c>
      <c r="L65" s="38">
        <v>42</v>
      </c>
      <c r="M65" s="48" t="s">
        <v>34</v>
      </c>
      <c r="N65" s="38">
        <v>39</v>
      </c>
      <c r="O65" s="39">
        <v>47</v>
      </c>
      <c r="P65" s="38">
        <v>48</v>
      </c>
      <c r="Q65" s="39">
        <v>50</v>
      </c>
      <c r="R65" s="38">
        <v>57</v>
      </c>
      <c r="S65" s="39">
        <v>48</v>
      </c>
      <c r="T65" s="38">
        <v>46</v>
      </c>
      <c r="U65" s="39">
        <v>45</v>
      </c>
      <c r="V65" s="38">
        <v>43</v>
      </c>
      <c r="W65" s="39">
        <v>44</v>
      </c>
      <c r="X65" s="38">
        <v>51</v>
      </c>
      <c r="Y65" s="38">
        <v>51</v>
      </c>
      <c r="Z65" s="88" t="s">
        <v>34</v>
      </c>
      <c r="AA65" s="38">
        <v>63</v>
      </c>
      <c r="AB65" s="39">
        <v>65</v>
      </c>
      <c r="AC65" s="38">
        <v>63</v>
      </c>
      <c r="AD65" s="39">
        <v>60</v>
      </c>
      <c r="AE65" s="38">
        <v>50</v>
      </c>
      <c r="AF65" s="39">
        <v>39</v>
      </c>
      <c r="AG65" s="38">
        <v>33</v>
      </c>
      <c r="AH65" s="39">
        <v>34</v>
      </c>
      <c r="AI65" s="41">
        <v>26</v>
      </c>
      <c r="AJ65" s="39">
        <v>32</v>
      </c>
      <c r="AK65" s="38">
        <v>35</v>
      </c>
      <c r="AL65" s="38">
        <v>45</v>
      </c>
      <c r="AM65" s="48" t="s">
        <v>34</v>
      </c>
      <c r="AN65" s="38">
        <v>23</v>
      </c>
      <c r="AO65" s="39">
        <v>25</v>
      </c>
      <c r="AP65" s="38">
        <v>12</v>
      </c>
      <c r="AQ65" s="39">
        <v>23</v>
      </c>
      <c r="AR65" s="38">
        <v>7</v>
      </c>
      <c r="AS65" s="39">
        <v>11</v>
      </c>
      <c r="AT65" s="38">
        <v>3</v>
      </c>
      <c r="AU65" s="39">
        <v>4</v>
      </c>
      <c r="AV65" s="38">
        <v>0</v>
      </c>
      <c r="AW65" s="38">
        <v>1</v>
      </c>
    </row>
    <row r="66" spans="1:49" s="36" customFormat="1" ht="15.75" customHeight="1">
      <c r="A66" s="28" t="s">
        <v>58</v>
      </c>
      <c r="B66" s="43">
        <f>SUM(B67:B68)</f>
        <v>5024</v>
      </c>
      <c r="C66" s="43">
        <f t="shared" ref="C66:L66" si="53">SUM(C67:C68)</f>
        <v>2431</v>
      </c>
      <c r="D66" s="29">
        <f t="shared" si="53"/>
        <v>2593</v>
      </c>
      <c r="E66" s="46">
        <f t="shared" si="53"/>
        <v>121</v>
      </c>
      <c r="F66" s="47">
        <f t="shared" si="53"/>
        <v>113</v>
      </c>
      <c r="G66" s="46">
        <f t="shared" si="53"/>
        <v>118</v>
      </c>
      <c r="H66" s="47">
        <f t="shared" si="53"/>
        <v>121</v>
      </c>
      <c r="I66" s="46">
        <f t="shared" si="53"/>
        <v>131</v>
      </c>
      <c r="J66" s="47">
        <f t="shared" si="53"/>
        <v>108</v>
      </c>
      <c r="K66" s="46">
        <f t="shared" si="53"/>
        <v>86</v>
      </c>
      <c r="L66" s="46">
        <f t="shared" si="53"/>
        <v>104</v>
      </c>
      <c r="M66" s="42" t="s">
        <v>58</v>
      </c>
      <c r="N66" s="46">
        <f t="shared" ref="N66:Y66" si="54">SUM(N67:N68)</f>
        <v>128</v>
      </c>
      <c r="O66" s="47">
        <f t="shared" si="54"/>
        <v>146</v>
      </c>
      <c r="P66" s="46">
        <f t="shared" si="54"/>
        <v>149</v>
      </c>
      <c r="Q66" s="47">
        <f t="shared" si="54"/>
        <v>139</v>
      </c>
      <c r="R66" s="46">
        <f t="shared" si="54"/>
        <v>162</v>
      </c>
      <c r="S66" s="47">
        <f t="shared" si="54"/>
        <v>176</v>
      </c>
      <c r="T66" s="46">
        <f t="shared" si="54"/>
        <v>184</v>
      </c>
      <c r="U66" s="47">
        <f t="shared" si="54"/>
        <v>186</v>
      </c>
      <c r="V66" s="46">
        <f t="shared" si="54"/>
        <v>170</v>
      </c>
      <c r="W66" s="47">
        <f t="shared" si="54"/>
        <v>153</v>
      </c>
      <c r="X66" s="46">
        <f t="shared" si="54"/>
        <v>177</v>
      </c>
      <c r="Y66" s="46">
        <f t="shared" si="54"/>
        <v>186</v>
      </c>
      <c r="Z66" s="87" t="s">
        <v>58</v>
      </c>
      <c r="AA66" s="46">
        <f t="shared" ref="AA66" si="55">SUM(AA67:AA68)</f>
        <v>166</v>
      </c>
      <c r="AB66" s="47">
        <f>SUM(AB67:AB68)</f>
        <v>190</v>
      </c>
      <c r="AC66" s="46">
        <f t="shared" ref="AC66:AL66" si="56">SUM(AC67:AC68)</f>
        <v>191</v>
      </c>
      <c r="AD66" s="47">
        <f t="shared" si="56"/>
        <v>184</v>
      </c>
      <c r="AE66" s="32">
        <f t="shared" si="56"/>
        <v>162</v>
      </c>
      <c r="AF66" s="34">
        <f t="shared" si="56"/>
        <v>181</v>
      </c>
      <c r="AG66" s="32">
        <f t="shared" si="56"/>
        <v>140</v>
      </c>
      <c r="AH66" s="34">
        <f t="shared" si="56"/>
        <v>129</v>
      </c>
      <c r="AI66" s="35">
        <f t="shared" si="56"/>
        <v>109</v>
      </c>
      <c r="AJ66" s="34">
        <f t="shared" si="56"/>
        <v>117</v>
      </c>
      <c r="AK66" s="32">
        <f t="shared" si="56"/>
        <v>107</v>
      </c>
      <c r="AL66" s="32">
        <f t="shared" si="56"/>
        <v>144</v>
      </c>
      <c r="AM66" s="42" t="s">
        <v>58</v>
      </c>
      <c r="AN66" s="32">
        <f t="shared" ref="AN66:AW66" si="57">SUM(AN67:AN68)</f>
        <v>60</v>
      </c>
      <c r="AO66" s="34">
        <f t="shared" si="57"/>
        <v>100</v>
      </c>
      <c r="AP66" s="32">
        <f t="shared" si="57"/>
        <v>48</v>
      </c>
      <c r="AQ66" s="34">
        <f t="shared" si="57"/>
        <v>64</v>
      </c>
      <c r="AR66" s="32">
        <f t="shared" si="57"/>
        <v>19</v>
      </c>
      <c r="AS66" s="34">
        <f t="shared" si="57"/>
        <v>37</v>
      </c>
      <c r="AT66" s="32">
        <f t="shared" si="57"/>
        <v>2</v>
      </c>
      <c r="AU66" s="34">
        <f t="shared" si="57"/>
        <v>14</v>
      </c>
      <c r="AV66" s="32">
        <f t="shared" si="57"/>
        <v>1</v>
      </c>
      <c r="AW66" s="32">
        <f t="shared" si="57"/>
        <v>1</v>
      </c>
    </row>
    <row r="67" spans="1:49" s="36" customFormat="1" ht="15.75" customHeight="1">
      <c r="A67" s="37" t="s">
        <v>31</v>
      </c>
      <c r="B67" s="29">
        <f>SUM(C67:D67)</f>
        <v>2264</v>
      </c>
      <c r="C67" s="29">
        <f t="shared" ref="C67:D68" si="58">SUM(E67,G67,I67,K67,N67,P67,R67,T67,V67,X67,AA67,AC67,AE67,AG67,AI67,AK67,AN67,AP67,AR67,AT67,AV67)</f>
        <v>1104</v>
      </c>
      <c r="D67" s="29">
        <f t="shared" si="58"/>
        <v>1160</v>
      </c>
      <c r="E67" s="38">
        <v>55</v>
      </c>
      <c r="F67" s="39">
        <v>53</v>
      </c>
      <c r="G67" s="38">
        <v>59</v>
      </c>
      <c r="H67" s="39">
        <v>57</v>
      </c>
      <c r="I67" s="38">
        <v>66</v>
      </c>
      <c r="J67" s="39">
        <v>53</v>
      </c>
      <c r="K67" s="38">
        <v>44</v>
      </c>
      <c r="L67" s="38">
        <v>40</v>
      </c>
      <c r="M67" s="48" t="s">
        <v>31</v>
      </c>
      <c r="N67" s="38">
        <v>51</v>
      </c>
      <c r="O67" s="39">
        <v>65</v>
      </c>
      <c r="P67" s="38">
        <v>67</v>
      </c>
      <c r="Q67" s="39">
        <v>66</v>
      </c>
      <c r="R67" s="38">
        <v>79</v>
      </c>
      <c r="S67" s="39">
        <v>83</v>
      </c>
      <c r="T67" s="38">
        <v>90</v>
      </c>
      <c r="U67" s="39">
        <v>84</v>
      </c>
      <c r="V67" s="38">
        <v>80</v>
      </c>
      <c r="W67" s="39">
        <v>76</v>
      </c>
      <c r="X67" s="38">
        <v>72</v>
      </c>
      <c r="Y67" s="38">
        <v>81</v>
      </c>
      <c r="Z67" s="88" t="s">
        <v>31</v>
      </c>
      <c r="AA67" s="38">
        <v>75</v>
      </c>
      <c r="AB67" s="39">
        <v>95</v>
      </c>
      <c r="AC67" s="38">
        <v>85</v>
      </c>
      <c r="AD67" s="39">
        <v>78</v>
      </c>
      <c r="AE67" s="38">
        <v>75</v>
      </c>
      <c r="AF67" s="39">
        <v>73</v>
      </c>
      <c r="AG67" s="38">
        <v>58</v>
      </c>
      <c r="AH67" s="39">
        <v>56</v>
      </c>
      <c r="AI67" s="41">
        <v>43</v>
      </c>
      <c r="AJ67" s="39">
        <v>48</v>
      </c>
      <c r="AK67" s="38">
        <v>47</v>
      </c>
      <c r="AL67" s="38">
        <v>60</v>
      </c>
      <c r="AM67" s="48" t="s">
        <v>31</v>
      </c>
      <c r="AN67" s="38">
        <v>28</v>
      </c>
      <c r="AO67" s="39">
        <v>48</v>
      </c>
      <c r="AP67" s="38">
        <v>19</v>
      </c>
      <c r="AQ67" s="39">
        <v>27</v>
      </c>
      <c r="AR67" s="38">
        <v>11</v>
      </c>
      <c r="AS67" s="39">
        <v>14</v>
      </c>
      <c r="AT67" s="38">
        <v>0</v>
      </c>
      <c r="AU67" s="39">
        <v>3</v>
      </c>
      <c r="AV67" s="38">
        <v>0</v>
      </c>
      <c r="AW67" s="38">
        <v>0</v>
      </c>
    </row>
    <row r="68" spans="1:49" s="36" customFormat="1" ht="15.75" customHeight="1">
      <c r="A68" s="37" t="s">
        <v>32</v>
      </c>
      <c r="B68" s="29">
        <f>SUM(C68:D68)</f>
        <v>2760</v>
      </c>
      <c r="C68" s="29">
        <f t="shared" si="58"/>
        <v>1327</v>
      </c>
      <c r="D68" s="29">
        <f t="shared" si="58"/>
        <v>1433</v>
      </c>
      <c r="E68" s="38">
        <v>66</v>
      </c>
      <c r="F68" s="39">
        <v>60</v>
      </c>
      <c r="G68" s="38">
        <v>59</v>
      </c>
      <c r="H68" s="39">
        <v>64</v>
      </c>
      <c r="I68" s="38">
        <v>65</v>
      </c>
      <c r="J68" s="39">
        <v>55</v>
      </c>
      <c r="K68" s="38">
        <v>42</v>
      </c>
      <c r="L68" s="38">
        <v>64</v>
      </c>
      <c r="M68" s="48" t="s">
        <v>32</v>
      </c>
      <c r="N68" s="38">
        <v>77</v>
      </c>
      <c r="O68" s="39">
        <v>81</v>
      </c>
      <c r="P68" s="38">
        <v>82</v>
      </c>
      <c r="Q68" s="39">
        <v>73</v>
      </c>
      <c r="R68" s="38">
        <v>83</v>
      </c>
      <c r="S68" s="39">
        <v>93</v>
      </c>
      <c r="T68" s="38">
        <v>94</v>
      </c>
      <c r="U68" s="39">
        <v>102</v>
      </c>
      <c r="V68" s="38">
        <v>90</v>
      </c>
      <c r="W68" s="39">
        <v>77</v>
      </c>
      <c r="X68" s="38">
        <v>105</v>
      </c>
      <c r="Y68" s="38">
        <v>105</v>
      </c>
      <c r="Z68" s="88" t="s">
        <v>32</v>
      </c>
      <c r="AA68" s="38">
        <v>91</v>
      </c>
      <c r="AB68" s="39">
        <v>95</v>
      </c>
      <c r="AC68" s="38">
        <v>106</v>
      </c>
      <c r="AD68" s="39">
        <v>106</v>
      </c>
      <c r="AE68" s="38">
        <v>87</v>
      </c>
      <c r="AF68" s="39">
        <v>108</v>
      </c>
      <c r="AG68" s="38">
        <v>82</v>
      </c>
      <c r="AH68" s="39">
        <v>73</v>
      </c>
      <c r="AI68" s="41">
        <v>66</v>
      </c>
      <c r="AJ68" s="39">
        <v>69</v>
      </c>
      <c r="AK68" s="38">
        <v>60</v>
      </c>
      <c r="AL68" s="38">
        <v>84</v>
      </c>
      <c r="AM68" s="48" t="s">
        <v>32</v>
      </c>
      <c r="AN68" s="38">
        <v>32</v>
      </c>
      <c r="AO68" s="39">
        <v>52</v>
      </c>
      <c r="AP68" s="38">
        <v>29</v>
      </c>
      <c r="AQ68" s="39">
        <v>37</v>
      </c>
      <c r="AR68" s="38">
        <v>8</v>
      </c>
      <c r="AS68" s="39">
        <v>23</v>
      </c>
      <c r="AT68" s="38">
        <v>2</v>
      </c>
      <c r="AU68" s="39">
        <v>11</v>
      </c>
      <c r="AV68" s="38">
        <v>1</v>
      </c>
      <c r="AW68" s="38">
        <v>1</v>
      </c>
    </row>
    <row r="69" spans="1:49" s="36" customFormat="1" ht="15.75" customHeight="1">
      <c r="A69" s="28" t="s">
        <v>59</v>
      </c>
      <c r="B69" s="43">
        <f>SUM(B70:B72)</f>
        <v>4822</v>
      </c>
      <c r="C69" s="43">
        <f t="shared" ref="C69:D69" si="59">SUM(C70:C72)</f>
        <v>2347</v>
      </c>
      <c r="D69" s="29">
        <f t="shared" si="59"/>
        <v>2475</v>
      </c>
      <c r="E69" s="46">
        <f>SUM(E70:E72)</f>
        <v>93</v>
      </c>
      <c r="F69" s="47">
        <f t="shared" ref="F69:L69" si="60">SUM(F70:F72)</f>
        <v>71</v>
      </c>
      <c r="G69" s="46">
        <f t="shared" si="60"/>
        <v>129</v>
      </c>
      <c r="H69" s="47">
        <f t="shared" si="60"/>
        <v>130</v>
      </c>
      <c r="I69" s="46">
        <f t="shared" si="60"/>
        <v>94</v>
      </c>
      <c r="J69" s="47">
        <f t="shared" si="60"/>
        <v>98</v>
      </c>
      <c r="K69" s="46">
        <f t="shared" si="60"/>
        <v>100</v>
      </c>
      <c r="L69" s="46">
        <f t="shared" si="60"/>
        <v>89</v>
      </c>
      <c r="M69" s="42" t="s">
        <v>59</v>
      </c>
      <c r="N69" s="46">
        <f t="shared" ref="N69:Y69" si="61">SUM(N70:N72)</f>
        <v>111</v>
      </c>
      <c r="O69" s="47">
        <f t="shared" si="61"/>
        <v>109</v>
      </c>
      <c r="P69" s="46">
        <f t="shared" si="61"/>
        <v>119</v>
      </c>
      <c r="Q69" s="47">
        <f t="shared" si="61"/>
        <v>110</v>
      </c>
      <c r="R69" s="46">
        <f t="shared" si="61"/>
        <v>118</v>
      </c>
      <c r="S69" s="47">
        <f t="shared" si="61"/>
        <v>115</v>
      </c>
      <c r="T69" s="46">
        <f t="shared" si="61"/>
        <v>147</v>
      </c>
      <c r="U69" s="47">
        <f t="shared" si="61"/>
        <v>142</v>
      </c>
      <c r="V69" s="46">
        <f t="shared" si="61"/>
        <v>159</v>
      </c>
      <c r="W69" s="47">
        <f t="shared" si="61"/>
        <v>165</v>
      </c>
      <c r="X69" s="46">
        <f t="shared" si="61"/>
        <v>186</v>
      </c>
      <c r="Y69" s="46">
        <f t="shared" si="61"/>
        <v>166</v>
      </c>
      <c r="Z69" s="87" t="s">
        <v>59</v>
      </c>
      <c r="AA69" s="46">
        <f t="shared" ref="AA69:AL69" si="62">SUM(AA70:AA72)</f>
        <v>183</v>
      </c>
      <c r="AB69" s="47">
        <f t="shared" si="62"/>
        <v>199</v>
      </c>
      <c r="AC69" s="46">
        <f t="shared" si="62"/>
        <v>171</v>
      </c>
      <c r="AD69" s="47">
        <f t="shared" si="62"/>
        <v>174</v>
      </c>
      <c r="AE69" s="32">
        <f t="shared" si="62"/>
        <v>174</v>
      </c>
      <c r="AF69" s="34">
        <f t="shared" si="62"/>
        <v>154</v>
      </c>
      <c r="AG69" s="32">
        <f t="shared" si="62"/>
        <v>131</v>
      </c>
      <c r="AH69" s="34">
        <f t="shared" si="62"/>
        <v>126</v>
      </c>
      <c r="AI69" s="35">
        <f>SUM(AI70:AI72)</f>
        <v>97</v>
      </c>
      <c r="AJ69" s="34">
        <f t="shared" si="62"/>
        <v>121</v>
      </c>
      <c r="AK69" s="32">
        <f t="shared" si="62"/>
        <v>111</v>
      </c>
      <c r="AL69" s="32">
        <f t="shared" si="62"/>
        <v>156</v>
      </c>
      <c r="AM69" s="42" t="s">
        <v>59</v>
      </c>
      <c r="AN69" s="32">
        <f t="shared" ref="AN69:AW69" si="63">SUM(AN70:AN72)</f>
        <v>110</v>
      </c>
      <c r="AO69" s="34">
        <f t="shared" si="63"/>
        <v>155</v>
      </c>
      <c r="AP69" s="32">
        <f t="shared" si="63"/>
        <v>73</v>
      </c>
      <c r="AQ69" s="34">
        <f t="shared" si="63"/>
        <v>111</v>
      </c>
      <c r="AR69" s="32">
        <f t="shared" si="63"/>
        <v>35</v>
      </c>
      <c r="AS69" s="34">
        <f t="shared" si="63"/>
        <v>66</v>
      </c>
      <c r="AT69" s="32">
        <f t="shared" si="63"/>
        <v>6</v>
      </c>
      <c r="AU69" s="34">
        <f t="shared" si="63"/>
        <v>15</v>
      </c>
      <c r="AV69" s="32">
        <f t="shared" si="63"/>
        <v>0</v>
      </c>
      <c r="AW69" s="32">
        <f t="shared" si="63"/>
        <v>3</v>
      </c>
    </row>
    <row r="70" spans="1:49" s="36" customFormat="1" ht="15.75" customHeight="1">
      <c r="A70" s="37" t="s">
        <v>31</v>
      </c>
      <c r="B70" s="29">
        <f>SUM(C70:D70)</f>
        <v>2364</v>
      </c>
      <c r="C70" s="29">
        <f t="shared" ref="C70:D72" si="64">SUM(E70,G70,I70,K70,N70,P70,R70,T70,V70,X70,AA70,AC70,AE70,AG70,AI70,AK70,AN70,AP70,AR70,AT70,AV70)</f>
        <v>1155</v>
      </c>
      <c r="D70" s="29">
        <f t="shared" si="64"/>
        <v>1209</v>
      </c>
      <c r="E70" s="38">
        <v>39</v>
      </c>
      <c r="F70" s="39">
        <v>32</v>
      </c>
      <c r="G70" s="38">
        <v>46</v>
      </c>
      <c r="H70" s="39">
        <v>51</v>
      </c>
      <c r="I70" s="38">
        <v>30</v>
      </c>
      <c r="J70" s="39">
        <v>38</v>
      </c>
      <c r="K70" s="38">
        <v>44</v>
      </c>
      <c r="L70" s="38">
        <v>36</v>
      </c>
      <c r="M70" s="48" t="s">
        <v>31</v>
      </c>
      <c r="N70" s="38">
        <v>54</v>
      </c>
      <c r="O70" s="39">
        <v>60</v>
      </c>
      <c r="P70" s="38">
        <v>68</v>
      </c>
      <c r="Q70" s="39">
        <v>69</v>
      </c>
      <c r="R70" s="38">
        <v>72</v>
      </c>
      <c r="S70" s="39">
        <v>58</v>
      </c>
      <c r="T70" s="38">
        <v>80</v>
      </c>
      <c r="U70" s="39">
        <v>67</v>
      </c>
      <c r="V70" s="38">
        <v>75</v>
      </c>
      <c r="W70" s="39">
        <v>77</v>
      </c>
      <c r="X70" s="38">
        <v>88</v>
      </c>
      <c r="Y70" s="38">
        <v>69</v>
      </c>
      <c r="Z70" s="88" t="s">
        <v>31</v>
      </c>
      <c r="AA70" s="38">
        <v>82</v>
      </c>
      <c r="AB70" s="39">
        <v>86</v>
      </c>
      <c r="AC70" s="38">
        <v>93</v>
      </c>
      <c r="AD70" s="39">
        <v>97</v>
      </c>
      <c r="AE70" s="38">
        <v>88</v>
      </c>
      <c r="AF70" s="39">
        <v>73</v>
      </c>
      <c r="AG70" s="38">
        <v>70</v>
      </c>
      <c r="AH70" s="39">
        <v>68</v>
      </c>
      <c r="AI70" s="41">
        <v>48</v>
      </c>
      <c r="AJ70" s="39">
        <v>65</v>
      </c>
      <c r="AK70" s="38">
        <v>60</v>
      </c>
      <c r="AL70" s="38">
        <v>83</v>
      </c>
      <c r="AM70" s="48" t="s">
        <v>31</v>
      </c>
      <c r="AN70" s="38">
        <v>61</v>
      </c>
      <c r="AO70" s="39">
        <v>69</v>
      </c>
      <c r="AP70" s="38">
        <v>34</v>
      </c>
      <c r="AQ70" s="39">
        <v>65</v>
      </c>
      <c r="AR70" s="38">
        <v>20</v>
      </c>
      <c r="AS70" s="39">
        <v>33</v>
      </c>
      <c r="AT70" s="38">
        <v>3</v>
      </c>
      <c r="AU70" s="39">
        <v>10</v>
      </c>
      <c r="AV70" s="38">
        <v>0</v>
      </c>
      <c r="AW70" s="38">
        <v>3</v>
      </c>
    </row>
    <row r="71" spans="1:49" s="36" customFormat="1" ht="15.75" customHeight="1">
      <c r="A71" s="37" t="s">
        <v>32</v>
      </c>
      <c r="B71" s="29">
        <f t="shared" ref="B71:B72" si="65">SUM(C71:D71)</f>
        <v>1057</v>
      </c>
      <c r="C71" s="29">
        <f t="shared" si="64"/>
        <v>505</v>
      </c>
      <c r="D71" s="29">
        <f t="shared" si="64"/>
        <v>552</v>
      </c>
      <c r="E71" s="38">
        <v>27</v>
      </c>
      <c r="F71" s="39">
        <v>27</v>
      </c>
      <c r="G71" s="38">
        <v>32</v>
      </c>
      <c r="H71" s="39">
        <v>43</v>
      </c>
      <c r="I71" s="38">
        <v>23</v>
      </c>
      <c r="J71" s="39">
        <v>26</v>
      </c>
      <c r="K71" s="38">
        <v>25</v>
      </c>
      <c r="L71" s="38">
        <v>18</v>
      </c>
      <c r="M71" s="48" t="s">
        <v>32</v>
      </c>
      <c r="N71" s="38">
        <v>16</v>
      </c>
      <c r="O71" s="39">
        <v>22</v>
      </c>
      <c r="P71" s="38">
        <v>32</v>
      </c>
      <c r="Q71" s="39">
        <v>26</v>
      </c>
      <c r="R71" s="38">
        <v>19</v>
      </c>
      <c r="S71" s="39">
        <v>24</v>
      </c>
      <c r="T71" s="38">
        <v>38</v>
      </c>
      <c r="U71" s="39">
        <v>35</v>
      </c>
      <c r="V71" s="38">
        <v>36</v>
      </c>
      <c r="W71" s="39">
        <v>36</v>
      </c>
      <c r="X71" s="38">
        <v>44</v>
      </c>
      <c r="Y71" s="38">
        <v>45</v>
      </c>
      <c r="Z71" s="88" t="s">
        <v>32</v>
      </c>
      <c r="AA71" s="38">
        <v>42</v>
      </c>
      <c r="AB71" s="39">
        <v>52</v>
      </c>
      <c r="AC71" s="38">
        <v>41</v>
      </c>
      <c r="AD71" s="39">
        <v>40</v>
      </c>
      <c r="AE71" s="38">
        <v>36</v>
      </c>
      <c r="AF71" s="39">
        <v>34</v>
      </c>
      <c r="AG71" s="38">
        <v>21</v>
      </c>
      <c r="AH71" s="39">
        <v>22</v>
      </c>
      <c r="AI71" s="41">
        <v>12</v>
      </c>
      <c r="AJ71" s="39">
        <v>19</v>
      </c>
      <c r="AK71" s="38">
        <v>19</v>
      </c>
      <c r="AL71" s="38">
        <v>25</v>
      </c>
      <c r="AM71" s="48" t="s">
        <v>32</v>
      </c>
      <c r="AN71" s="38">
        <v>21</v>
      </c>
      <c r="AO71" s="39">
        <v>27</v>
      </c>
      <c r="AP71" s="38">
        <v>16</v>
      </c>
      <c r="AQ71" s="39">
        <v>13</v>
      </c>
      <c r="AR71" s="38">
        <v>4</v>
      </c>
      <c r="AS71" s="39">
        <v>15</v>
      </c>
      <c r="AT71" s="38">
        <v>1</v>
      </c>
      <c r="AU71" s="39">
        <v>3</v>
      </c>
      <c r="AV71" s="38">
        <v>0</v>
      </c>
      <c r="AW71" s="38">
        <v>0</v>
      </c>
    </row>
    <row r="72" spans="1:49" s="36" customFormat="1" ht="15.75" customHeight="1">
      <c r="A72" s="37" t="s">
        <v>33</v>
      </c>
      <c r="B72" s="29">
        <f t="shared" si="65"/>
        <v>1401</v>
      </c>
      <c r="C72" s="29">
        <f t="shared" si="64"/>
        <v>687</v>
      </c>
      <c r="D72" s="29">
        <f t="shared" si="64"/>
        <v>714</v>
      </c>
      <c r="E72" s="38">
        <v>27</v>
      </c>
      <c r="F72" s="39">
        <v>12</v>
      </c>
      <c r="G72" s="38">
        <v>51</v>
      </c>
      <c r="H72" s="39">
        <v>36</v>
      </c>
      <c r="I72" s="38">
        <v>41</v>
      </c>
      <c r="J72" s="39">
        <v>34</v>
      </c>
      <c r="K72" s="38">
        <v>31</v>
      </c>
      <c r="L72" s="38">
        <v>35</v>
      </c>
      <c r="M72" s="48" t="s">
        <v>33</v>
      </c>
      <c r="N72" s="38">
        <v>41</v>
      </c>
      <c r="O72" s="39">
        <v>27</v>
      </c>
      <c r="P72" s="38">
        <v>19</v>
      </c>
      <c r="Q72" s="39">
        <v>15</v>
      </c>
      <c r="R72" s="38">
        <v>27</v>
      </c>
      <c r="S72" s="39">
        <v>33</v>
      </c>
      <c r="T72" s="38">
        <v>29</v>
      </c>
      <c r="U72" s="39">
        <v>40</v>
      </c>
      <c r="V72" s="38">
        <v>48</v>
      </c>
      <c r="W72" s="39">
        <v>52</v>
      </c>
      <c r="X72" s="38">
        <v>54</v>
      </c>
      <c r="Y72" s="38">
        <v>52</v>
      </c>
      <c r="Z72" s="88" t="s">
        <v>33</v>
      </c>
      <c r="AA72" s="38">
        <v>59</v>
      </c>
      <c r="AB72" s="39">
        <v>61</v>
      </c>
      <c r="AC72" s="38">
        <v>37</v>
      </c>
      <c r="AD72" s="39">
        <v>37</v>
      </c>
      <c r="AE72" s="38">
        <v>50</v>
      </c>
      <c r="AF72" s="39">
        <v>47</v>
      </c>
      <c r="AG72" s="38">
        <v>40</v>
      </c>
      <c r="AH72" s="39">
        <v>36</v>
      </c>
      <c r="AI72" s="41">
        <v>37</v>
      </c>
      <c r="AJ72" s="39">
        <v>37</v>
      </c>
      <c r="AK72" s="38">
        <v>32</v>
      </c>
      <c r="AL72" s="38">
        <v>48</v>
      </c>
      <c r="AM72" s="48" t="s">
        <v>33</v>
      </c>
      <c r="AN72" s="38">
        <v>28</v>
      </c>
      <c r="AO72" s="39">
        <v>59</v>
      </c>
      <c r="AP72" s="38">
        <v>23</v>
      </c>
      <c r="AQ72" s="39">
        <v>33</v>
      </c>
      <c r="AR72" s="38">
        <v>11</v>
      </c>
      <c r="AS72" s="39">
        <v>18</v>
      </c>
      <c r="AT72" s="38">
        <v>2</v>
      </c>
      <c r="AU72" s="39">
        <v>2</v>
      </c>
      <c r="AV72" s="38">
        <v>0</v>
      </c>
      <c r="AW72" s="38">
        <v>0</v>
      </c>
    </row>
    <row r="73" spans="1:49" s="36" customFormat="1" ht="15.75" customHeight="1">
      <c r="A73" s="28" t="s">
        <v>60</v>
      </c>
      <c r="B73" s="43">
        <f>SUM(B74:B76)</f>
        <v>3752</v>
      </c>
      <c r="C73" s="43">
        <f t="shared" ref="C73:L73" si="66">SUM(C74:C76)</f>
        <v>1865</v>
      </c>
      <c r="D73" s="29">
        <f t="shared" si="66"/>
        <v>1887</v>
      </c>
      <c r="E73" s="46">
        <f t="shared" si="66"/>
        <v>91</v>
      </c>
      <c r="F73" s="47">
        <f t="shared" si="66"/>
        <v>93</v>
      </c>
      <c r="G73" s="46">
        <f t="shared" si="66"/>
        <v>113</v>
      </c>
      <c r="H73" s="47">
        <f t="shared" si="66"/>
        <v>105</v>
      </c>
      <c r="I73" s="46">
        <f t="shared" si="66"/>
        <v>110</v>
      </c>
      <c r="J73" s="47">
        <f t="shared" si="66"/>
        <v>84</v>
      </c>
      <c r="K73" s="46">
        <f t="shared" si="66"/>
        <v>118</v>
      </c>
      <c r="L73" s="46">
        <f t="shared" si="66"/>
        <v>93</v>
      </c>
      <c r="M73" s="42" t="s">
        <v>60</v>
      </c>
      <c r="N73" s="46">
        <f t="shared" ref="N73:O73" si="67">SUM(N74:N76)</f>
        <v>94</v>
      </c>
      <c r="O73" s="47">
        <f t="shared" si="67"/>
        <v>89</v>
      </c>
      <c r="P73" s="46">
        <f>SUM(P74:P76)</f>
        <v>63</v>
      </c>
      <c r="Q73" s="47">
        <f t="shared" ref="Q73:Y73" si="68">SUM(Q74:Q76)</f>
        <v>58</v>
      </c>
      <c r="R73" s="46">
        <f t="shared" si="68"/>
        <v>77</v>
      </c>
      <c r="S73" s="47">
        <f t="shared" si="68"/>
        <v>84</v>
      </c>
      <c r="T73" s="46">
        <f t="shared" si="68"/>
        <v>116</v>
      </c>
      <c r="U73" s="47">
        <f t="shared" si="68"/>
        <v>136</v>
      </c>
      <c r="V73" s="46">
        <f t="shared" si="68"/>
        <v>125</v>
      </c>
      <c r="W73" s="47">
        <f t="shared" si="68"/>
        <v>110</v>
      </c>
      <c r="X73" s="46">
        <f t="shared" si="68"/>
        <v>141</v>
      </c>
      <c r="Y73" s="46">
        <f t="shared" si="68"/>
        <v>147</v>
      </c>
      <c r="Z73" s="87" t="s">
        <v>60</v>
      </c>
      <c r="AA73" s="46">
        <f t="shared" ref="AA73:AL73" si="69">SUM(AA74:AA76)</f>
        <v>152</v>
      </c>
      <c r="AB73" s="47">
        <f t="shared" si="69"/>
        <v>172</v>
      </c>
      <c r="AC73" s="46">
        <f t="shared" si="69"/>
        <v>157</v>
      </c>
      <c r="AD73" s="47">
        <f t="shared" si="69"/>
        <v>119</v>
      </c>
      <c r="AE73" s="32">
        <f t="shared" si="69"/>
        <v>108</v>
      </c>
      <c r="AF73" s="34">
        <f t="shared" si="69"/>
        <v>106</v>
      </c>
      <c r="AG73" s="32">
        <f t="shared" si="69"/>
        <v>82</v>
      </c>
      <c r="AH73" s="34">
        <f t="shared" si="69"/>
        <v>80</v>
      </c>
      <c r="AI73" s="35">
        <f t="shared" si="69"/>
        <v>84</v>
      </c>
      <c r="AJ73" s="34">
        <f t="shared" si="69"/>
        <v>99</v>
      </c>
      <c r="AK73" s="32">
        <f t="shared" si="69"/>
        <v>89</v>
      </c>
      <c r="AL73" s="32">
        <f t="shared" si="69"/>
        <v>93</v>
      </c>
      <c r="AM73" s="42" t="s">
        <v>60</v>
      </c>
      <c r="AN73" s="32">
        <f t="shared" ref="AN73:AW73" si="70">SUM(AN74:AN76)</f>
        <v>68</v>
      </c>
      <c r="AO73" s="34">
        <f t="shared" si="70"/>
        <v>91</v>
      </c>
      <c r="AP73" s="32">
        <f t="shared" si="70"/>
        <v>47</v>
      </c>
      <c r="AQ73" s="34">
        <f t="shared" si="70"/>
        <v>67</v>
      </c>
      <c r="AR73" s="32">
        <f t="shared" si="70"/>
        <v>22</v>
      </c>
      <c r="AS73" s="34">
        <f t="shared" si="70"/>
        <v>48</v>
      </c>
      <c r="AT73" s="32">
        <f t="shared" si="70"/>
        <v>8</v>
      </c>
      <c r="AU73" s="34">
        <f t="shared" si="70"/>
        <v>11</v>
      </c>
      <c r="AV73" s="32">
        <f t="shared" si="70"/>
        <v>0</v>
      </c>
      <c r="AW73" s="32">
        <f t="shared" si="70"/>
        <v>2</v>
      </c>
    </row>
    <row r="74" spans="1:49" s="36" customFormat="1" ht="15.75" customHeight="1">
      <c r="A74" s="37" t="s">
        <v>31</v>
      </c>
      <c r="B74" s="29">
        <f>SUM(C74:D74)</f>
        <v>1110</v>
      </c>
      <c r="C74" s="29">
        <f t="shared" ref="C74:D76" si="71">SUM(E74,G74,I74,K74,N74,P74,R74,T74,V74,X74,AA74,AC74,AE74,AG74,AI74,AK74,AN74,AP74,AR74,AT74,AV74)</f>
        <v>546</v>
      </c>
      <c r="D74" s="29">
        <f t="shared" si="71"/>
        <v>564</v>
      </c>
      <c r="E74" s="38">
        <v>32</v>
      </c>
      <c r="F74" s="39">
        <v>35</v>
      </c>
      <c r="G74" s="38">
        <v>41</v>
      </c>
      <c r="H74" s="39">
        <v>35</v>
      </c>
      <c r="I74" s="38">
        <v>33</v>
      </c>
      <c r="J74" s="39">
        <v>33</v>
      </c>
      <c r="K74" s="38">
        <v>29</v>
      </c>
      <c r="L74" s="38">
        <v>28</v>
      </c>
      <c r="M74" s="48" t="s">
        <v>31</v>
      </c>
      <c r="N74" s="38">
        <v>34</v>
      </c>
      <c r="O74" s="39">
        <v>38</v>
      </c>
      <c r="P74" s="38">
        <v>14</v>
      </c>
      <c r="Q74" s="39">
        <v>17</v>
      </c>
      <c r="R74" s="38">
        <v>31</v>
      </c>
      <c r="S74" s="39">
        <v>28</v>
      </c>
      <c r="T74" s="38">
        <v>35</v>
      </c>
      <c r="U74" s="39">
        <v>42</v>
      </c>
      <c r="V74" s="38">
        <v>34</v>
      </c>
      <c r="W74" s="39">
        <v>40</v>
      </c>
      <c r="X74" s="38">
        <v>40</v>
      </c>
      <c r="Y74" s="38">
        <v>46</v>
      </c>
      <c r="Z74" s="88" t="s">
        <v>31</v>
      </c>
      <c r="AA74" s="38">
        <v>45</v>
      </c>
      <c r="AB74" s="39">
        <v>47</v>
      </c>
      <c r="AC74" s="38">
        <v>42</v>
      </c>
      <c r="AD74" s="39">
        <v>33</v>
      </c>
      <c r="AE74" s="38">
        <v>31</v>
      </c>
      <c r="AF74" s="39">
        <v>30</v>
      </c>
      <c r="AG74" s="38">
        <v>21</v>
      </c>
      <c r="AH74" s="39">
        <v>24</v>
      </c>
      <c r="AI74" s="41">
        <v>24</v>
      </c>
      <c r="AJ74" s="39">
        <v>22</v>
      </c>
      <c r="AK74" s="38">
        <v>23</v>
      </c>
      <c r="AL74" s="38">
        <v>23</v>
      </c>
      <c r="AM74" s="48" t="s">
        <v>31</v>
      </c>
      <c r="AN74" s="38">
        <v>24</v>
      </c>
      <c r="AO74" s="39">
        <v>19</v>
      </c>
      <c r="AP74" s="38">
        <v>9</v>
      </c>
      <c r="AQ74" s="39">
        <v>15</v>
      </c>
      <c r="AR74" s="38">
        <v>2</v>
      </c>
      <c r="AS74" s="39">
        <v>6</v>
      </c>
      <c r="AT74" s="38">
        <v>2</v>
      </c>
      <c r="AU74" s="39">
        <v>3</v>
      </c>
      <c r="AV74" s="38">
        <v>0</v>
      </c>
      <c r="AW74" s="38">
        <v>0</v>
      </c>
    </row>
    <row r="75" spans="1:49" s="36" customFormat="1" ht="15.75" customHeight="1">
      <c r="A75" s="37" t="s">
        <v>32</v>
      </c>
      <c r="B75" s="29">
        <f t="shared" ref="B75:B76" si="72">SUM(C75:D75)</f>
        <v>1189</v>
      </c>
      <c r="C75" s="29">
        <f t="shared" si="71"/>
        <v>595</v>
      </c>
      <c r="D75" s="29">
        <f t="shared" si="71"/>
        <v>594</v>
      </c>
      <c r="E75" s="38">
        <v>29</v>
      </c>
      <c r="F75" s="39">
        <v>22</v>
      </c>
      <c r="G75" s="38">
        <v>33</v>
      </c>
      <c r="H75" s="39">
        <v>25</v>
      </c>
      <c r="I75" s="38">
        <v>24</v>
      </c>
      <c r="J75" s="39">
        <v>17</v>
      </c>
      <c r="K75" s="38">
        <v>31</v>
      </c>
      <c r="L75" s="38">
        <v>26</v>
      </c>
      <c r="M75" s="48" t="s">
        <v>32</v>
      </c>
      <c r="N75" s="38">
        <v>25</v>
      </c>
      <c r="O75" s="39">
        <v>17</v>
      </c>
      <c r="P75" s="38">
        <v>23</v>
      </c>
      <c r="Q75" s="39">
        <v>24</v>
      </c>
      <c r="R75" s="38">
        <v>19</v>
      </c>
      <c r="S75" s="39">
        <v>29</v>
      </c>
      <c r="T75" s="38">
        <v>37</v>
      </c>
      <c r="U75" s="39">
        <v>40</v>
      </c>
      <c r="V75" s="38">
        <v>34</v>
      </c>
      <c r="W75" s="39">
        <v>26</v>
      </c>
      <c r="X75" s="38">
        <v>41</v>
      </c>
      <c r="Y75" s="38">
        <v>37</v>
      </c>
      <c r="Z75" s="88" t="s">
        <v>32</v>
      </c>
      <c r="AA75" s="38">
        <v>39</v>
      </c>
      <c r="AB75" s="39">
        <v>52</v>
      </c>
      <c r="AC75" s="38">
        <v>54</v>
      </c>
      <c r="AD75" s="39">
        <v>40</v>
      </c>
      <c r="AE75" s="38">
        <v>35</v>
      </c>
      <c r="AF75" s="39">
        <v>37</v>
      </c>
      <c r="AG75" s="38">
        <v>32</v>
      </c>
      <c r="AH75" s="39">
        <v>32</v>
      </c>
      <c r="AI75" s="41">
        <v>41</v>
      </c>
      <c r="AJ75" s="39">
        <v>43</v>
      </c>
      <c r="AK75" s="38">
        <v>39</v>
      </c>
      <c r="AL75" s="38">
        <v>39</v>
      </c>
      <c r="AM75" s="48" t="s">
        <v>32</v>
      </c>
      <c r="AN75" s="38">
        <v>22</v>
      </c>
      <c r="AO75" s="39">
        <v>36</v>
      </c>
      <c r="AP75" s="38">
        <v>24</v>
      </c>
      <c r="AQ75" s="39">
        <v>25</v>
      </c>
      <c r="AR75" s="38">
        <v>9</v>
      </c>
      <c r="AS75" s="39">
        <v>21</v>
      </c>
      <c r="AT75" s="38">
        <v>4</v>
      </c>
      <c r="AU75" s="39">
        <v>5</v>
      </c>
      <c r="AV75" s="38">
        <v>0</v>
      </c>
      <c r="AW75" s="38">
        <v>1</v>
      </c>
    </row>
    <row r="76" spans="1:49" s="36" customFormat="1" ht="15.75" customHeight="1">
      <c r="A76" s="37" t="s">
        <v>33</v>
      </c>
      <c r="B76" s="29">
        <f t="shared" si="72"/>
        <v>1453</v>
      </c>
      <c r="C76" s="29">
        <f t="shared" si="71"/>
        <v>724</v>
      </c>
      <c r="D76" s="29">
        <f t="shared" si="71"/>
        <v>729</v>
      </c>
      <c r="E76" s="38">
        <v>30</v>
      </c>
      <c r="F76" s="39">
        <v>36</v>
      </c>
      <c r="G76" s="38">
        <v>39</v>
      </c>
      <c r="H76" s="39">
        <v>45</v>
      </c>
      <c r="I76" s="38">
        <v>53</v>
      </c>
      <c r="J76" s="39">
        <v>34</v>
      </c>
      <c r="K76" s="38">
        <v>58</v>
      </c>
      <c r="L76" s="38">
        <v>39</v>
      </c>
      <c r="M76" s="48" t="s">
        <v>33</v>
      </c>
      <c r="N76" s="38">
        <v>35</v>
      </c>
      <c r="O76" s="39">
        <v>34</v>
      </c>
      <c r="P76" s="38">
        <v>26</v>
      </c>
      <c r="Q76" s="39">
        <v>17</v>
      </c>
      <c r="R76" s="38">
        <v>27</v>
      </c>
      <c r="S76" s="39">
        <v>27</v>
      </c>
      <c r="T76" s="38">
        <v>44</v>
      </c>
      <c r="U76" s="39">
        <v>54</v>
      </c>
      <c r="V76" s="38">
        <v>57</v>
      </c>
      <c r="W76" s="39">
        <v>44</v>
      </c>
      <c r="X76" s="38">
        <v>60</v>
      </c>
      <c r="Y76" s="38">
        <v>64</v>
      </c>
      <c r="Z76" s="88" t="s">
        <v>33</v>
      </c>
      <c r="AA76" s="38">
        <v>68</v>
      </c>
      <c r="AB76" s="39">
        <v>73</v>
      </c>
      <c r="AC76" s="38">
        <v>61</v>
      </c>
      <c r="AD76" s="39">
        <v>46</v>
      </c>
      <c r="AE76" s="38">
        <v>42</v>
      </c>
      <c r="AF76" s="39">
        <v>39</v>
      </c>
      <c r="AG76" s="38">
        <v>29</v>
      </c>
      <c r="AH76" s="39">
        <v>24</v>
      </c>
      <c r="AI76" s="41">
        <v>19</v>
      </c>
      <c r="AJ76" s="39">
        <v>34</v>
      </c>
      <c r="AK76" s="38">
        <v>27</v>
      </c>
      <c r="AL76" s="38">
        <v>31</v>
      </c>
      <c r="AM76" s="48" t="s">
        <v>61</v>
      </c>
      <c r="AN76" s="38">
        <v>22</v>
      </c>
      <c r="AO76" s="39">
        <v>36</v>
      </c>
      <c r="AP76" s="38">
        <v>14</v>
      </c>
      <c r="AQ76" s="39">
        <v>27</v>
      </c>
      <c r="AR76" s="38">
        <v>11</v>
      </c>
      <c r="AS76" s="39">
        <v>21</v>
      </c>
      <c r="AT76" s="38">
        <v>2</v>
      </c>
      <c r="AU76" s="39">
        <v>3</v>
      </c>
      <c r="AV76" s="38">
        <v>0</v>
      </c>
      <c r="AW76" s="38">
        <v>1</v>
      </c>
    </row>
    <row r="77" spans="1:49" s="36" customFormat="1" ht="15.75" customHeight="1">
      <c r="A77" s="28" t="s">
        <v>62</v>
      </c>
      <c r="B77" s="43">
        <f>SUM(B78:B80)</f>
        <v>3285</v>
      </c>
      <c r="C77" s="43">
        <f t="shared" ref="C77:L77" si="73">SUM(C78:C80)</f>
        <v>1633</v>
      </c>
      <c r="D77" s="29">
        <f t="shared" si="73"/>
        <v>1652</v>
      </c>
      <c r="E77" s="46">
        <f t="shared" si="73"/>
        <v>53</v>
      </c>
      <c r="F77" s="47">
        <f t="shared" si="73"/>
        <v>64</v>
      </c>
      <c r="G77" s="46">
        <f t="shared" si="73"/>
        <v>98</v>
      </c>
      <c r="H77" s="47">
        <f t="shared" si="73"/>
        <v>82</v>
      </c>
      <c r="I77" s="46">
        <f t="shared" si="73"/>
        <v>105</v>
      </c>
      <c r="J77" s="47">
        <f t="shared" si="73"/>
        <v>86</v>
      </c>
      <c r="K77" s="46">
        <f t="shared" si="73"/>
        <v>115</v>
      </c>
      <c r="L77" s="46">
        <f t="shared" si="73"/>
        <v>84</v>
      </c>
      <c r="M77" s="42" t="s">
        <v>62</v>
      </c>
      <c r="N77" s="46">
        <f t="shared" ref="N77:O77" si="74">SUM(N78:N80)</f>
        <v>98</v>
      </c>
      <c r="O77" s="47">
        <f t="shared" si="74"/>
        <v>100</v>
      </c>
      <c r="P77" s="46">
        <f>SUM(P78:P80)</f>
        <v>77</v>
      </c>
      <c r="Q77" s="47">
        <f t="shared" ref="Q77:Y77" si="75">SUM(Q78:Q80)</f>
        <v>82</v>
      </c>
      <c r="R77" s="46">
        <f t="shared" si="75"/>
        <v>74</v>
      </c>
      <c r="S77" s="47">
        <f t="shared" si="75"/>
        <v>72</v>
      </c>
      <c r="T77" s="46">
        <f t="shared" si="75"/>
        <v>105</v>
      </c>
      <c r="U77" s="47">
        <f t="shared" si="75"/>
        <v>105</v>
      </c>
      <c r="V77" s="46">
        <f t="shared" si="75"/>
        <v>93</v>
      </c>
      <c r="W77" s="47">
        <f t="shared" si="75"/>
        <v>103</v>
      </c>
      <c r="X77" s="46">
        <f t="shared" si="75"/>
        <v>120</v>
      </c>
      <c r="Y77" s="46">
        <f t="shared" si="75"/>
        <v>115</v>
      </c>
      <c r="Z77" s="87" t="s">
        <v>62</v>
      </c>
      <c r="AA77" s="46">
        <f t="shared" ref="AA77:AL77" si="76">SUM(AA78:AA80)</f>
        <v>139</v>
      </c>
      <c r="AB77" s="47">
        <f t="shared" si="76"/>
        <v>145</v>
      </c>
      <c r="AC77" s="46">
        <f t="shared" si="76"/>
        <v>150</v>
      </c>
      <c r="AD77" s="47">
        <f t="shared" si="76"/>
        <v>151</v>
      </c>
      <c r="AE77" s="32">
        <f t="shared" si="76"/>
        <v>115</v>
      </c>
      <c r="AF77" s="34">
        <f t="shared" si="76"/>
        <v>92</v>
      </c>
      <c r="AG77" s="32">
        <f t="shared" si="76"/>
        <v>65</v>
      </c>
      <c r="AH77" s="34">
        <f t="shared" si="76"/>
        <v>74</v>
      </c>
      <c r="AI77" s="35">
        <f t="shared" si="76"/>
        <v>63</v>
      </c>
      <c r="AJ77" s="34">
        <f t="shared" si="76"/>
        <v>75</v>
      </c>
      <c r="AK77" s="32">
        <f t="shared" si="76"/>
        <v>58</v>
      </c>
      <c r="AL77" s="32">
        <f t="shared" si="76"/>
        <v>74</v>
      </c>
      <c r="AM77" s="42" t="s">
        <v>62</v>
      </c>
      <c r="AN77" s="32">
        <f t="shared" ref="AN77:AW77" si="77">SUM(AN78:AN80)</f>
        <v>50</v>
      </c>
      <c r="AO77" s="34">
        <f t="shared" si="77"/>
        <v>63</v>
      </c>
      <c r="AP77" s="32">
        <f t="shared" si="77"/>
        <v>36</v>
      </c>
      <c r="AQ77" s="34">
        <f t="shared" si="77"/>
        <v>55</v>
      </c>
      <c r="AR77" s="32">
        <f t="shared" si="77"/>
        <v>19</v>
      </c>
      <c r="AS77" s="34">
        <f t="shared" si="77"/>
        <v>25</v>
      </c>
      <c r="AT77" s="32">
        <f t="shared" si="77"/>
        <v>0</v>
      </c>
      <c r="AU77" s="34">
        <f t="shared" si="77"/>
        <v>4</v>
      </c>
      <c r="AV77" s="32">
        <f t="shared" si="77"/>
        <v>0</v>
      </c>
      <c r="AW77" s="32">
        <f t="shared" si="77"/>
        <v>1</v>
      </c>
    </row>
    <row r="78" spans="1:49" s="36" customFormat="1" ht="15.75" customHeight="1">
      <c r="A78" s="37" t="s">
        <v>31</v>
      </c>
      <c r="B78" s="29">
        <f>SUM(C78:D78)</f>
        <v>1622</v>
      </c>
      <c r="C78" s="29">
        <f t="shared" ref="C78:D80" si="78">SUM(E78,G78,I78,K78,N78,P78,R78,T78,V78,X78,AA78,AC78,AE78,AG78,AI78,AK78,AN78,AP78,AR78,AT78,AV78)</f>
        <v>814</v>
      </c>
      <c r="D78" s="29">
        <f t="shared" si="78"/>
        <v>808</v>
      </c>
      <c r="E78" s="38">
        <v>28</v>
      </c>
      <c r="F78" s="39">
        <v>32</v>
      </c>
      <c r="G78" s="38">
        <v>31</v>
      </c>
      <c r="H78" s="39">
        <v>39</v>
      </c>
      <c r="I78" s="38">
        <v>42</v>
      </c>
      <c r="J78" s="39">
        <v>32</v>
      </c>
      <c r="K78" s="38">
        <v>56</v>
      </c>
      <c r="L78" s="38">
        <v>39</v>
      </c>
      <c r="M78" s="48" t="s">
        <v>31</v>
      </c>
      <c r="N78" s="38">
        <v>53</v>
      </c>
      <c r="O78" s="39">
        <v>59</v>
      </c>
      <c r="P78" s="38">
        <v>48</v>
      </c>
      <c r="Q78" s="39">
        <v>50</v>
      </c>
      <c r="R78" s="38">
        <v>50</v>
      </c>
      <c r="S78" s="39">
        <v>48</v>
      </c>
      <c r="T78" s="38">
        <v>58</v>
      </c>
      <c r="U78" s="39">
        <v>47</v>
      </c>
      <c r="V78" s="38">
        <v>47</v>
      </c>
      <c r="W78" s="39">
        <v>43</v>
      </c>
      <c r="X78" s="38">
        <v>46</v>
      </c>
      <c r="Y78" s="38">
        <v>39</v>
      </c>
      <c r="Z78" s="88" t="s">
        <v>31</v>
      </c>
      <c r="AA78" s="38">
        <v>72</v>
      </c>
      <c r="AB78" s="39">
        <v>76</v>
      </c>
      <c r="AC78" s="38">
        <v>82</v>
      </c>
      <c r="AD78" s="39">
        <v>88</v>
      </c>
      <c r="AE78" s="38">
        <v>62</v>
      </c>
      <c r="AF78" s="39">
        <v>50</v>
      </c>
      <c r="AG78" s="38">
        <v>35</v>
      </c>
      <c r="AH78" s="39">
        <v>39</v>
      </c>
      <c r="AI78" s="41">
        <v>25</v>
      </c>
      <c r="AJ78" s="39">
        <v>32</v>
      </c>
      <c r="AK78" s="38">
        <v>33</v>
      </c>
      <c r="AL78" s="38">
        <v>30</v>
      </c>
      <c r="AM78" s="48" t="s">
        <v>31</v>
      </c>
      <c r="AN78" s="38">
        <v>22</v>
      </c>
      <c r="AO78" s="39">
        <v>28</v>
      </c>
      <c r="AP78" s="38">
        <v>17</v>
      </c>
      <c r="AQ78" s="39">
        <v>27</v>
      </c>
      <c r="AR78" s="38">
        <v>7</v>
      </c>
      <c r="AS78" s="39">
        <v>8</v>
      </c>
      <c r="AT78" s="38">
        <v>0</v>
      </c>
      <c r="AU78" s="39">
        <v>1</v>
      </c>
      <c r="AV78" s="38">
        <v>0</v>
      </c>
      <c r="AW78" s="38">
        <v>1</v>
      </c>
    </row>
    <row r="79" spans="1:49" s="36" customFormat="1" ht="15.75" customHeight="1">
      <c r="A79" s="37" t="s">
        <v>32</v>
      </c>
      <c r="B79" s="29">
        <f t="shared" ref="B79:B80" si="79">SUM(C79:D79)</f>
        <v>667</v>
      </c>
      <c r="C79" s="29">
        <f t="shared" si="78"/>
        <v>338</v>
      </c>
      <c r="D79" s="29">
        <f t="shared" si="78"/>
        <v>329</v>
      </c>
      <c r="E79" s="38">
        <v>11</v>
      </c>
      <c r="F79" s="39">
        <v>11</v>
      </c>
      <c r="G79" s="38">
        <v>29</v>
      </c>
      <c r="H79" s="39">
        <v>15</v>
      </c>
      <c r="I79" s="38">
        <v>33</v>
      </c>
      <c r="J79" s="39">
        <v>21</v>
      </c>
      <c r="K79" s="38">
        <v>35</v>
      </c>
      <c r="L79" s="38">
        <v>17</v>
      </c>
      <c r="M79" s="48" t="s">
        <v>32</v>
      </c>
      <c r="N79" s="38">
        <v>16</v>
      </c>
      <c r="O79" s="39">
        <v>17</v>
      </c>
      <c r="P79" s="38">
        <v>9</v>
      </c>
      <c r="Q79" s="39">
        <v>15</v>
      </c>
      <c r="R79" s="38">
        <v>12</v>
      </c>
      <c r="S79" s="39">
        <v>14</v>
      </c>
      <c r="T79" s="38">
        <v>17</v>
      </c>
      <c r="U79" s="39">
        <v>25</v>
      </c>
      <c r="V79" s="38">
        <v>20</v>
      </c>
      <c r="W79" s="39">
        <v>25</v>
      </c>
      <c r="X79" s="38">
        <v>28</v>
      </c>
      <c r="Y79" s="38">
        <v>25</v>
      </c>
      <c r="Z79" s="88" t="s">
        <v>32</v>
      </c>
      <c r="AA79" s="38">
        <v>21</v>
      </c>
      <c r="AB79" s="39">
        <v>27</v>
      </c>
      <c r="AC79" s="38">
        <v>21</v>
      </c>
      <c r="AD79" s="39">
        <v>26</v>
      </c>
      <c r="AE79" s="38">
        <v>22</v>
      </c>
      <c r="AF79" s="39">
        <v>15</v>
      </c>
      <c r="AG79" s="38">
        <v>17</v>
      </c>
      <c r="AH79" s="39">
        <v>16</v>
      </c>
      <c r="AI79" s="41">
        <v>15</v>
      </c>
      <c r="AJ79" s="39">
        <v>21</v>
      </c>
      <c r="AK79" s="38">
        <v>11</v>
      </c>
      <c r="AL79" s="38">
        <v>17</v>
      </c>
      <c r="AM79" s="48" t="s">
        <v>32</v>
      </c>
      <c r="AN79" s="38">
        <v>11</v>
      </c>
      <c r="AO79" s="39">
        <v>9</v>
      </c>
      <c r="AP79" s="38">
        <v>6</v>
      </c>
      <c r="AQ79" s="39">
        <v>7</v>
      </c>
      <c r="AR79" s="38">
        <v>4</v>
      </c>
      <c r="AS79" s="39">
        <v>5</v>
      </c>
      <c r="AT79" s="38">
        <v>0</v>
      </c>
      <c r="AU79" s="39">
        <v>1</v>
      </c>
      <c r="AV79" s="38">
        <v>0</v>
      </c>
      <c r="AW79" s="38">
        <v>0</v>
      </c>
    </row>
    <row r="80" spans="1:49" s="36" customFormat="1" ht="15.75" customHeight="1">
      <c r="A80" s="37" t="s">
        <v>33</v>
      </c>
      <c r="B80" s="29">
        <f t="shared" si="79"/>
        <v>996</v>
      </c>
      <c r="C80" s="29">
        <f t="shared" si="78"/>
        <v>481</v>
      </c>
      <c r="D80" s="29">
        <f t="shared" si="78"/>
        <v>515</v>
      </c>
      <c r="E80" s="38">
        <v>14</v>
      </c>
      <c r="F80" s="39">
        <v>21</v>
      </c>
      <c r="G80" s="38">
        <v>38</v>
      </c>
      <c r="H80" s="39">
        <v>28</v>
      </c>
      <c r="I80" s="38">
        <v>30</v>
      </c>
      <c r="J80" s="39">
        <v>33</v>
      </c>
      <c r="K80" s="38">
        <v>24</v>
      </c>
      <c r="L80" s="38">
        <v>28</v>
      </c>
      <c r="M80" s="48" t="s">
        <v>33</v>
      </c>
      <c r="N80" s="38">
        <v>29</v>
      </c>
      <c r="O80" s="39">
        <v>24</v>
      </c>
      <c r="P80" s="38">
        <v>20</v>
      </c>
      <c r="Q80" s="39">
        <v>17</v>
      </c>
      <c r="R80" s="38">
        <v>12</v>
      </c>
      <c r="S80" s="39">
        <v>10</v>
      </c>
      <c r="T80" s="38">
        <v>30</v>
      </c>
      <c r="U80" s="39">
        <v>33</v>
      </c>
      <c r="V80" s="38">
        <v>26</v>
      </c>
      <c r="W80" s="39">
        <v>35</v>
      </c>
      <c r="X80" s="38">
        <v>46</v>
      </c>
      <c r="Y80" s="38">
        <v>51</v>
      </c>
      <c r="Z80" s="88" t="s">
        <v>33</v>
      </c>
      <c r="AA80" s="38">
        <v>46</v>
      </c>
      <c r="AB80" s="39">
        <v>42</v>
      </c>
      <c r="AC80" s="38">
        <v>47</v>
      </c>
      <c r="AD80" s="39">
        <v>37</v>
      </c>
      <c r="AE80" s="38">
        <v>31</v>
      </c>
      <c r="AF80" s="39">
        <v>27</v>
      </c>
      <c r="AG80" s="38">
        <v>13</v>
      </c>
      <c r="AH80" s="39">
        <v>19</v>
      </c>
      <c r="AI80" s="41">
        <v>23</v>
      </c>
      <c r="AJ80" s="39">
        <v>22</v>
      </c>
      <c r="AK80" s="38">
        <v>14</v>
      </c>
      <c r="AL80" s="38">
        <v>27</v>
      </c>
      <c r="AM80" s="48" t="s">
        <v>33</v>
      </c>
      <c r="AN80" s="38">
        <v>17</v>
      </c>
      <c r="AO80" s="39">
        <v>26</v>
      </c>
      <c r="AP80" s="38">
        <v>13</v>
      </c>
      <c r="AQ80" s="39">
        <v>21</v>
      </c>
      <c r="AR80" s="38">
        <v>8</v>
      </c>
      <c r="AS80" s="39">
        <v>12</v>
      </c>
      <c r="AT80" s="38">
        <v>0</v>
      </c>
      <c r="AU80" s="39">
        <v>2</v>
      </c>
      <c r="AV80" s="38">
        <v>0</v>
      </c>
      <c r="AW80" s="38">
        <v>0</v>
      </c>
    </row>
    <row r="81" spans="1:49" s="36" customFormat="1" ht="15.75" customHeight="1">
      <c r="A81" s="28" t="s">
        <v>63</v>
      </c>
      <c r="B81" s="43">
        <f>SUM(B82:B86)</f>
        <v>3658</v>
      </c>
      <c r="C81" s="43">
        <f>SUM(C82:C86)</f>
        <v>1809</v>
      </c>
      <c r="D81" s="29">
        <f t="shared" ref="D81:L81" si="80">SUM(D82:D86)</f>
        <v>1849</v>
      </c>
      <c r="E81" s="46">
        <f t="shared" si="80"/>
        <v>59</v>
      </c>
      <c r="F81" s="47">
        <f t="shared" si="80"/>
        <v>73</v>
      </c>
      <c r="G81" s="46">
        <f t="shared" si="80"/>
        <v>98</v>
      </c>
      <c r="H81" s="47">
        <f t="shared" si="80"/>
        <v>69</v>
      </c>
      <c r="I81" s="46">
        <f t="shared" si="80"/>
        <v>97</v>
      </c>
      <c r="J81" s="47">
        <f t="shared" si="80"/>
        <v>85</v>
      </c>
      <c r="K81" s="46">
        <f t="shared" si="80"/>
        <v>84</v>
      </c>
      <c r="L81" s="46">
        <f t="shared" si="80"/>
        <v>91</v>
      </c>
      <c r="M81" s="42" t="s">
        <v>63</v>
      </c>
      <c r="N81" s="46">
        <f>SUM(N82:N86)</f>
        <v>105</v>
      </c>
      <c r="O81" s="47">
        <f t="shared" ref="O81:Y81" si="81">SUM(O82:O86)</f>
        <v>107</v>
      </c>
      <c r="P81" s="46">
        <f t="shared" si="81"/>
        <v>91</v>
      </c>
      <c r="Q81" s="47">
        <f t="shared" si="81"/>
        <v>85</v>
      </c>
      <c r="R81" s="46">
        <f t="shared" si="81"/>
        <v>94</v>
      </c>
      <c r="S81" s="47">
        <f t="shared" si="81"/>
        <v>91</v>
      </c>
      <c r="T81" s="46">
        <f t="shared" si="81"/>
        <v>104</v>
      </c>
      <c r="U81" s="47">
        <f t="shared" si="81"/>
        <v>98</v>
      </c>
      <c r="V81" s="46">
        <f t="shared" si="81"/>
        <v>106</v>
      </c>
      <c r="W81" s="47">
        <f t="shared" si="81"/>
        <v>111</v>
      </c>
      <c r="X81" s="46">
        <f t="shared" si="81"/>
        <v>127</v>
      </c>
      <c r="Y81" s="46">
        <f t="shared" si="81"/>
        <v>122</v>
      </c>
      <c r="Z81" s="87" t="s">
        <v>63</v>
      </c>
      <c r="AA81" s="46">
        <f t="shared" ref="AA81:AE81" si="82">SUM(AA82:AA86)</f>
        <v>157</v>
      </c>
      <c r="AB81" s="47">
        <f t="shared" si="82"/>
        <v>156</v>
      </c>
      <c r="AC81" s="46">
        <f t="shared" si="82"/>
        <v>148</v>
      </c>
      <c r="AD81" s="47">
        <f t="shared" si="82"/>
        <v>162</v>
      </c>
      <c r="AE81" s="32">
        <f t="shared" si="82"/>
        <v>146</v>
      </c>
      <c r="AF81" s="34">
        <f>SUM(AF82:AF86)</f>
        <v>96</v>
      </c>
      <c r="AG81" s="32">
        <f>SUM(AG82:AG86)</f>
        <v>96</v>
      </c>
      <c r="AH81" s="34">
        <f t="shared" ref="AH81:AL81" si="83">SUM(AH82:AH86)</f>
        <v>90</v>
      </c>
      <c r="AI81" s="35">
        <f t="shared" si="83"/>
        <v>81</v>
      </c>
      <c r="AJ81" s="34">
        <f t="shared" si="83"/>
        <v>90</v>
      </c>
      <c r="AK81" s="32">
        <f t="shared" si="83"/>
        <v>87</v>
      </c>
      <c r="AL81" s="32">
        <f t="shared" si="83"/>
        <v>122</v>
      </c>
      <c r="AM81" s="42" t="s">
        <v>63</v>
      </c>
      <c r="AN81" s="32">
        <f t="shared" ref="AN81:AW81" si="84">SUM(AN82:AN86)</f>
        <v>63</v>
      </c>
      <c r="AO81" s="34">
        <f t="shared" si="84"/>
        <v>84</v>
      </c>
      <c r="AP81" s="32">
        <f t="shared" si="84"/>
        <v>44</v>
      </c>
      <c r="AQ81" s="34">
        <f t="shared" si="84"/>
        <v>66</v>
      </c>
      <c r="AR81" s="32">
        <f t="shared" si="84"/>
        <v>18</v>
      </c>
      <c r="AS81" s="34">
        <f t="shared" si="84"/>
        <v>40</v>
      </c>
      <c r="AT81" s="32">
        <f t="shared" si="84"/>
        <v>3</v>
      </c>
      <c r="AU81" s="34">
        <f t="shared" si="84"/>
        <v>11</v>
      </c>
      <c r="AV81" s="32">
        <f t="shared" si="84"/>
        <v>1</v>
      </c>
      <c r="AW81" s="32">
        <f t="shared" si="84"/>
        <v>0</v>
      </c>
    </row>
    <row r="82" spans="1:49" s="36" customFormat="1" ht="15.75" customHeight="1">
      <c r="A82" s="37" t="s">
        <v>31</v>
      </c>
      <c r="B82" s="29">
        <f>SUM(C82:D82)</f>
        <v>716</v>
      </c>
      <c r="C82" s="29">
        <f t="shared" ref="C82:D86" si="85">SUM(E82,G82,I82,K82,N82,P82,R82,T82,V82,X82,AA82,AC82,AE82,AG82,AI82,AK82,AN82,AP82,AR82,AT82,AV82)</f>
        <v>350</v>
      </c>
      <c r="D82" s="29">
        <f t="shared" si="85"/>
        <v>366</v>
      </c>
      <c r="E82" s="38">
        <v>12</v>
      </c>
      <c r="F82" s="39">
        <v>11</v>
      </c>
      <c r="G82" s="38">
        <v>21</v>
      </c>
      <c r="H82" s="39">
        <v>10</v>
      </c>
      <c r="I82" s="38">
        <v>16</v>
      </c>
      <c r="J82" s="39">
        <v>11</v>
      </c>
      <c r="K82" s="38">
        <v>12</v>
      </c>
      <c r="L82" s="38">
        <v>25</v>
      </c>
      <c r="M82" s="48" t="s">
        <v>31</v>
      </c>
      <c r="N82" s="38">
        <v>19</v>
      </c>
      <c r="O82" s="39">
        <v>21</v>
      </c>
      <c r="P82" s="38">
        <v>17</v>
      </c>
      <c r="Q82" s="39">
        <v>20</v>
      </c>
      <c r="R82" s="38">
        <v>12</v>
      </c>
      <c r="S82" s="39">
        <v>17</v>
      </c>
      <c r="T82" s="38">
        <v>18</v>
      </c>
      <c r="U82" s="39">
        <v>14</v>
      </c>
      <c r="V82" s="38">
        <v>24</v>
      </c>
      <c r="W82" s="39">
        <v>22</v>
      </c>
      <c r="X82" s="38">
        <v>26</v>
      </c>
      <c r="Y82" s="38">
        <v>26</v>
      </c>
      <c r="Z82" s="88" t="s">
        <v>31</v>
      </c>
      <c r="AA82" s="38">
        <v>29</v>
      </c>
      <c r="AB82" s="39">
        <v>28</v>
      </c>
      <c r="AC82" s="38">
        <v>40</v>
      </c>
      <c r="AD82" s="39">
        <v>35</v>
      </c>
      <c r="AE82" s="38">
        <v>29</v>
      </c>
      <c r="AF82" s="39">
        <v>17</v>
      </c>
      <c r="AG82" s="38">
        <v>15</v>
      </c>
      <c r="AH82" s="39">
        <v>15</v>
      </c>
      <c r="AI82" s="41">
        <v>18</v>
      </c>
      <c r="AJ82" s="39">
        <v>14</v>
      </c>
      <c r="AK82" s="38">
        <v>11</v>
      </c>
      <c r="AL82" s="38">
        <v>20</v>
      </c>
      <c r="AM82" s="48" t="s">
        <v>31</v>
      </c>
      <c r="AN82" s="38">
        <v>15</v>
      </c>
      <c r="AO82" s="39">
        <v>25</v>
      </c>
      <c r="AP82" s="38">
        <v>11</v>
      </c>
      <c r="AQ82" s="39">
        <v>18</v>
      </c>
      <c r="AR82" s="38">
        <v>4</v>
      </c>
      <c r="AS82" s="39">
        <v>14</v>
      </c>
      <c r="AT82" s="38">
        <v>0</v>
      </c>
      <c r="AU82" s="39">
        <v>3</v>
      </c>
      <c r="AV82" s="38">
        <v>1</v>
      </c>
      <c r="AW82" s="38">
        <v>0</v>
      </c>
    </row>
    <row r="83" spans="1:49" s="36" customFormat="1" ht="15.75" customHeight="1">
      <c r="A83" s="37" t="s">
        <v>32</v>
      </c>
      <c r="B83" s="29">
        <f t="shared" ref="B83:B86" si="86">SUM(C83:D83)</f>
        <v>517</v>
      </c>
      <c r="C83" s="29">
        <f t="shared" si="85"/>
        <v>262</v>
      </c>
      <c r="D83" s="29">
        <f t="shared" si="85"/>
        <v>255</v>
      </c>
      <c r="E83" s="38">
        <v>6</v>
      </c>
      <c r="F83" s="39">
        <v>19</v>
      </c>
      <c r="G83" s="38">
        <v>18</v>
      </c>
      <c r="H83" s="39">
        <v>10</v>
      </c>
      <c r="I83" s="38">
        <v>19</v>
      </c>
      <c r="J83" s="39">
        <v>11</v>
      </c>
      <c r="K83" s="38">
        <v>5</v>
      </c>
      <c r="L83" s="38">
        <v>9</v>
      </c>
      <c r="M83" s="48" t="s">
        <v>32</v>
      </c>
      <c r="N83" s="38">
        <v>15</v>
      </c>
      <c r="O83" s="39">
        <v>17</v>
      </c>
      <c r="P83" s="38">
        <v>12</v>
      </c>
      <c r="Q83" s="39">
        <v>11</v>
      </c>
      <c r="R83" s="38">
        <v>22</v>
      </c>
      <c r="S83" s="39">
        <v>18</v>
      </c>
      <c r="T83" s="38">
        <v>21</v>
      </c>
      <c r="U83" s="39">
        <v>19</v>
      </c>
      <c r="V83" s="38">
        <v>11</v>
      </c>
      <c r="W83" s="39">
        <v>17</v>
      </c>
      <c r="X83" s="38">
        <v>20</v>
      </c>
      <c r="Y83" s="38">
        <v>11</v>
      </c>
      <c r="Z83" s="88" t="s">
        <v>32</v>
      </c>
      <c r="AA83" s="38">
        <v>19</v>
      </c>
      <c r="AB83" s="39">
        <v>16</v>
      </c>
      <c r="AC83" s="38">
        <v>16</v>
      </c>
      <c r="AD83" s="39">
        <v>13</v>
      </c>
      <c r="AE83" s="38">
        <v>20</v>
      </c>
      <c r="AF83" s="39">
        <v>16</v>
      </c>
      <c r="AG83" s="38">
        <v>12</v>
      </c>
      <c r="AH83" s="39">
        <v>11</v>
      </c>
      <c r="AI83" s="41">
        <v>16</v>
      </c>
      <c r="AJ83" s="39">
        <v>18</v>
      </c>
      <c r="AK83" s="38">
        <v>16</v>
      </c>
      <c r="AL83" s="38">
        <v>18</v>
      </c>
      <c r="AM83" s="48" t="s">
        <v>32</v>
      </c>
      <c r="AN83" s="38">
        <v>7</v>
      </c>
      <c r="AO83" s="39">
        <v>9</v>
      </c>
      <c r="AP83" s="38">
        <v>3</v>
      </c>
      <c r="AQ83" s="39">
        <v>9</v>
      </c>
      <c r="AR83" s="38">
        <v>4</v>
      </c>
      <c r="AS83" s="39">
        <v>1</v>
      </c>
      <c r="AT83" s="38">
        <v>0</v>
      </c>
      <c r="AU83" s="39">
        <v>2</v>
      </c>
      <c r="AV83" s="38">
        <v>0</v>
      </c>
      <c r="AW83" s="38">
        <v>0</v>
      </c>
    </row>
    <row r="84" spans="1:49" s="36" customFormat="1" ht="15.75" customHeight="1">
      <c r="A84" s="37" t="s">
        <v>33</v>
      </c>
      <c r="B84" s="29">
        <f t="shared" si="86"/>
        <v>557</v>
      </c>
      <c r="C84" s="29">
        <f t="shared" si="85"/>
        <v>278</v>
      </c>
      <c r="D84" s="29">
        <f t="shared" si="85"/>
        <v>279</v>
      </c>
      <c r="E84" s="38">
        <v>5</v>
      </c>
      <c r="F84" s="39">
        <v>6</v>
      </c>
      <c r="G84" s="38">
        <v>7</v>
      </c>
      <c r="H84" s="39">
        <v>6</v>
      </c>
      <c r="I84" s="38">
        <v>8</v>
      </c>
      <c r="J84" s="39">
        <v>11</v>
      </c>
      <c r="K84" s="38">
        <v>18</v>
      </c>
      <c r="L84" s="38">
        <v>15</v>
      </c>
      <c r="M84" s="48" t="s">
        <v>33</v>
      </c>
      <c r="N84" s="38">
        <v>24</v>
      </c>
      <c r="O84" s="39">
        <v>21</v>
      </c>
      <c r="P84" s="38">
        <v>13</v>
      </c>
      <c r="Q84" s="39">
        <v>8</v>
      </c>
      <c r="R84" s="38">
        <v>13</v>
      </c>
      <c r="S84" s="39">
        <v>10</v>
      </c>
      <c r="T84" s="38">
        <v>8</v>
      </c>
      <c r="U84" s="39">
        <v>12</v>
      </c>
      <c r="V84" s="38">
        <v>15</v>
      </c>
      <c r="W84" s="39">
        <v>10</v>
      </c>
      <c r="X84" s="38">
        <v>19</v>
      </c>
      <c r="Y84" s="38">
        <v>16</v>
      </c>
      <c r="Z84" s="88" t="s">
        <v>33</v>
      </c>
      <c r="AA84" s="38">
        <v>40</v>
      </c>
      <c r="AB84" s="39">
        <v>36</v>
      </c>
      <c r="AC84" s="38">
        <v>21</v>
      </c>
      <c r="AD84" s="39">
        <v>32</v>
      </c>
      <c r="AE84" s="38">
        <v>25</v>
      </c>
      <c r="AF84" s="39">
        <v>11</v>
      </c>
      <c r="AG84" s="38">
        <v>19</v>
      </c>
      <c r="AH84" s="39">
        <v>18</v>
      </c>
      <c r="AI84" s="41">
        <v>13</v>
      </c>
      <c r="AJ84" s="39">
        <v>15</v>
      </c>
      <c r="AK84" s="38">
        <v>15</v>
      </c>
      <c r="AL84" s="38">
        <v>25</v>
      </c>
      <c r="AM84" s="48" t="s">
        <v>33</v>
      </c>
      <c r="AN84" s="38">
        <v>11</v>
      </c>
      <c r="AO84" s="39">
        <v>10</v>
      </c>
      <c r="AP84" s="38">
        <v>4</v>
      </c>
      <c r="AQ84" s="39">
        <v>10</v>
      </c>
      <c r="AR84" s="38">
        <v>0</v>
      </c>
      <c r="AS84" s="39">
        <v>6</v>
      </c>
      <c r="AT84" s="38">
        <v>0</v>
      </c>
      <c r="AU84" s="39">
        <v>1</v>
      </c>
      <c r="AV84" s="38">
        <v>0</v>
      </c>
      <c r="AW84" s="38">
        <v>0</v>
      </c>
    </row>
    <row r="85" spans="1:49" s="36" customFormat="1" ht="15.75" customHeight="1">
      <c r="A85" s="37" t="s">
        <v>34</v>
      </c>
      <c r="B85" s="29">
        <f t="shared" si="86"/>
        <v>999</v>
      </c>
      <c r="C85" s="29">
        <f t="shared" si="85"/>
        <v>496</v>
      </c>
      <c r="D85" s="29">
        <f t="shared" si="85"/>
        <v>503</v>
      </c>
      <c r="E85" s="38">
        <v>16</v>
      </c>
      <c r="F85" s="39">
        <v>9</v>
      </c>
      <c r="G85" s="38">
        <v>27</v>
      </c>
      <c r="H85" s="39">
        <v>26</v>
      </c>
      <c r="I85" s="38">
        <v>34</v>
      </c>
      <c r="J85" s="39">
        <v>37</v>
      </c>
      <c r="K85" s="38">
        <v>27</v>
      </c>
      <c r="L85" s="38">
        <v>22</v>
      </c>
      <c r="M85" s="48" t="s">
        <v>34</v>
      </c>
      <c r="N85" s="38">
        <v>18</v>
      </c>
      <c r="O85" s="39">
        <v>22</v>
      </c>
      <c r="P85" s="38">
        <v>26</v>
      </c>
      <c r="Q85" s="39">
        <v>19</v>
      </c>
      <c r="R85" s="38">
        <v>21</v>
      </c>
      <c r="S85" s="39">
        <v>20</v>
      </c>
      <c r="T85" s="38">
        <v>27</v>
      </c>
      <c r="U85" s="39">
        <v>24</v>
      </c>
      <c r="V85" s="38">
        <v>31</v>
      </c>
      <c r="W85" s="39">
        <v>36</v>
      </c>
      <c r="X85" s="38">
        <v>37</v>
      </c>
      <c r="Y85" s="38">
        <v>38</v>
      </c>
      <c r="Z85" s="88" t="s">
        <v>34</v>
      </c>
      <c r="AA85" s="38">
        <v>44</v>
      </c>
      <c r="AB85" s="39">
        <v>51</v>
      </c>
      <c r="AC85" s="38">
        <v>40</v>
      </c>
      <c r="AD85" s="39">
        <v>38</v>
      </c>
      <c r="AE85" s="38">
        <v>39</v>
      </c>
      <c r="AF85" s="39">
        <v>22</v>
      </c>
      <c r="AG85" s="38">
        <v>24</v>
      </c>
      <c r="AH85" s="39">
        <v>28</v>
      </c>
      <c r="AI85" s="41">
        <v>19</v>
      </c>
      <c r="AJ85" s="39">
        <v>21</v>
      </c>
      <c r="AK85" s="38">
        <v>26</v>
      </c>
      <c r="AL85" s="38">
        <v>37</v>
      </c>
      <c r="AM85" s="48" t="s">
        <v>34</v>
      </c>
      <c r="AN85" s="38">
        <v>19</v>
      </c>
      <c r="AO85" s="39">
        <v>22</v>
      </c>
      <c r="AP85" s="38">
        <v>14</v>
      </c>
      <c r="AQ85" s="39">
        <v>19</v>
      </c>
      <c r="AR85" s="38">
        <v>5</v>
      </c>
      <c r="AS85" s="39">
        <v>9</v>
      </c>
      <c r="AT85" s="38">
        <v>2</v>
      </c>
      <c r="AU85" s="39">
        <v>3</v>
      </c>
      <c r="AV85" s="38">
        <v>0</v>
      </c>
      <c r="AW85" s="38">
        <v>0</v>
      </c>
    </row>
    <row r="86" spans="1:49" s="36" customFormat="1" ht="15.75" customHeight="1">
      <c r="A86" s="37" t="s">
        <v>42</v>
      </c>
      <c r="B86" s="29">
        <f t="shared" si="86"/>
        <v>869</v>
      </c>
      <c r="C86" s="29">
        <f t="shared" si="85"/>
        <v>423</v>
      </c>
      <c r="D86" s="29">
        <f t="shared" si="85"/>
        <v>446</v>
      </c>
      <c r="E86" s="38">
        <v>20</v>
      </c>
      <c r="F86" s="39">
        <v>28</v>
      </c>
      <c r="G86" s="38">
        <v>25</v>
      </c>
      <c r="H86" s="39">
        <v>17</v>
      </c>
      <c r="I86" s="38">
        <v>20</v>
      </c>
      <c r="J86" s="39">
        <v>15</v>
      </c>
      <c r="K86" s="38">
        <v>22</v>
      </c>
      <c r="L86" s="38">
        <v>20</v>
      </c>
      <c r="M86" s="48" t="s">
        <v>42</v>
      </c>
      <c r="N86" s="38">
        <v>29</v>
      </c>
      <c r="O86" s="39">
        <v>26</v>
      </c>
      <c r="P86" s="38">
        <v>23</v>
      </c>
      <c r="Q86" s="39">
        <v>27</v>
      </c>
      <c r="R86" s="38">
        <v>26</v>
      </c>
      <c r="S86" s="39">
        <v>26</v>
      </c>
      <c r="T86" s="38">
        <v>30</v>
      </c>
      <c r="U86" s="39">
        <v>29</v>
      </c>
      <c r="V86" s="38">
        <v>25</v>
      </c>
      <c r="W86" s="39">
        <v>26</v>
      </c>
      <c r="X86" s="38">
        <v>25</v>
      </c>
      <c r="Y86" s="38">
        <v>31</v>
      </c>
      <c r="Z86" s="88" t="s">
        <v>42</v>
      </c>
      <c r="AA86" s="38">
        <v>25</v>
      </c>
      <c r="AB86" s="39">
        <v>25</v>
      </c>
      <c r="AC86" s="38">
        <v>31</v>
      </c>
      <c r="AD86" s="39">
        <v>44</v>
      </c>
      <c r="AE86" s="38">
        <v>33</v>
      </c>
      <c r="AF86" s="39">
        <v>30</v>
      </c>
      <c r="AG86" s="38">
        <v>26</v>
      </c>
      <c r="AH86" s="39">
        <v>18</v>
      </c>
      <c r="AI86" s="41">
        <v>15</v>
      </c>
      <c r="AJ86" s="39">
        <v>22</v>
      </c>
      <c r="AK86" s="38">
        <v>19</v>
      </c>
      <c r="AL86" s="38">
        <v>22</v>
      </c>
      <c r="AM86" s="48" t="s">
        <v>42</v>
      </c>
      <c r="AN86" s="38">
        <v>11</v>
      </c>
      <c r="AO86" s="39">
        <v>18</v>
      </c>
      <c r="AP86" s="38">
        <v>12</v>
      </c>
      <c r="AQ86" s="39">
        <v>10</v>
      </c>
      <c r="AR86" s="38">
        <v>5</v>
      </c>
      <c r="AS86" s="39">
        <v>10</v>
      </c>
      <c r="AT86" s="38">
        <v>1</v>
      </c>
      <c r="AU86" s="39">
        <v>2</v>
      </c>
      <c r="AV86" s="38">
        <v>0</v>
      </c>
      <c r="AW86" s="38">
        <v>0</v>
      </c>
    </row>
    <row r="87" spans="1:49" s="36" customFormat="1" ht="15.75" customHeight="1">
      <c r="A87" s="28" t="s">
        <v>64</v>
      </c>
      <c r="B87" s="43">
        <f>SUM(B88:B90)</f>
        <v>6560</v>
      </c>
      <c r="C87" s="43">
        <f t="shared" ref="C87:L87" si="87">SUM(C88:C90)</f>
        <v>3233</v>
      </c>
      <c r="D87" s="29">
        <f t="shared" si="87"/>
        <v>3327</v>
      </c>
      <c r="E87" s="46">
        <f t="shared" si="87"/>
        <v>134</v>
      </c>
      <c r="F87" s="47">
        <f t="shared" si="87"/>
        <v>115</v>
      </c>
      <c r="G87" s="46">
        <f t="shared" si="87"/>
        <v>184</v>
      </c>
      <c r="H87" s="47">
        <f t="shared" si="87"/>
        <v>148</v>
      </c>
      <c r="I87" s="46">
        <f t="shared" si="87"/>
        <v>144</v>
      </c>
      <c r="J87" s="47">
        <f t="shared" si="87"/>
        <v>164</v>
      </c>
      <c r="K87" s="46">
        <f t="shared" si="87"/>
        <v>144</v>
      </c>
      <c r="L87" s="46">
        <f t="shared" si="87"/>
        <v>137</v>
      </c>
      <c r="M87" s="42" t="s">
        <v>64</v>
      </c>
      <c r="N87" s="46">
        <f t="shared" ref="N87:Y87" si="88">SUM(N88:N90)</f>
        <v>165</v>
      </c>
      <c r="O87" s="47">
        <f t="shared" si="88"/>
        <v>171</v>
      </c>
      <c r="P87" s="46">
        <f t="shared" si="88"/>
        <v>208</v>
      </c>
      <c r="Q87" s="47">
        <f t="shared" si="88"/>
        <v>214</v>
      </c>
      <c r="R87" s="46">
        <f t="shared" si="88"/>
        <v>231</v>
      </c>
      <c r="S87" s="47">
        <f t="shared" si="88"/>
        <v>208</v>
      </c>
      <c r="T87" s="46">
        <f t="shared" si="88"/>
        <v>248</v>
      </c>
      <c r="U87" s="47">
        <f t="shared" si="88"/>
        <v>239</v>
      </c>
      <c r="V87" s="46">
        <f t="shared" si="88"/>
        <v>237</v>
      </c>
      <c r="W87" s="47">
        <f t="shared" si="88"/>
        <v>232</v>
      </c>
      <c r="X87" s="46">
        <f t="shared" si="88"/>
        <v>274</v>
      </c>
      <c r="Y87" s="46">
        <f t="shared" si="88"/>
        <v>238</v>
      </c>
      <c r="Z87" s="87" t="s">
        <v>64</v>
      </c>
      <c r="AA87" s="46">
        <f t="shared" ref="AA87:AL87" si="89">SUM(AA88:AA90)</f>
        <v>232</v>
      </c>
      <c r="AB87" s="47">
        <f t="shared" si="89"/>
        <v>259</v>
      </c>
      <c r="AC87" s="46">
        <f t="shared" si="89"/>
        <v>234</v>
      </c>
      <c r="AD87" s="47">
        <f t="shared" si="89"/>
        <v>236</v>
      </c>
      <c r="AE87" s="32">
        <f t="shared" si="89"/>
        <v>198</v>
      </c>
      <c r="AF87" s="34">
        <f t="shared" si="89"/>
        <v>207</v>
      </c>
      <c r="AG87" s="32">
        <f t="shared" si="89"/>
        <v>155</v>
      </c>
      <c r="AH87" s="34">
        <f t="shared" si="89"/>
        <v>150</v>
      </c>
      <c r="AI87" s="35">
        <f t="shared" si="89"/>
        <v>161</v>
      </c>
      <c r="AJ87" s="34">
        <f t="shared" si="89"/>
        <v>155</v>
      </c>
      <c r="AK87" s="32">
        <f t="shared" si="89"/>
        <v>107</v>
      </c>
      <c r="AL87" s="32">
        <f t="shared" si="89"/>
        <v>147</v>
      </c>
      <c r="AM87" s="42" t="s">
        <v>64</v>
      </c>
      <c r="AN87" s="32">
        <f t="shared" ref="AN87:AW87" si="90">SUM(AN88:AN90)</f>
        <v>104</v>
      </c>
      <c r="AO87" s="34">
        <f t="shared" si="90"/>
        <v>134</v>
      </c>
      <c r="AP87" s="32">
        <f t="shared" si="90"/>
        <v>51</v>
      </c>
      <c r="AQ87" s="34">
        <f t="shared" si="90"/>
        <v>95</v>
      </c>
      <c r="AR87" s="32">
        <f t="shared" si="90"/>
        <v>16</v>
      </c>
      <c r="AS87" s="34">
        <f t="shared" si="90"/>
        <v>65</v>
      </c>
      <c r="AT87" s="32">
        <f t="shared" si="90"/>
        <v>6</v>
      </c>
      <c r="AU87" s="34">
        <f t="shared" si="90"/>
        <v>11</v>
      </c>
      <c r="AV87" s="32">
        <f t="shared" si="90"/>
        <v>0</v>
      </c>
      <c r="AW87" s="32">
        <f t="shared" si="90"/>
        <v>2</v>
      </c>
    </row>
    <row r="88" spans="1:49" s="36" customFormat="1" ht="15.75" customHeight="1">
      <c r="A88" s="37" t="s">
        <v>31</v>
      </c>
      <c r="B88" s="29">
        <f>SUM(C88:D88)</f>
        <v>3522</v>
      </c>
      <c r="C88" s="29">
        <f t="shared" ref="C88:D90" si="91">SUM(E88,G88,I88,K88,N88,P88,R88,T88,V88,X88,AA88,AC88,AE88,AG88,AI88,AK88,AN88,AP88,AR88,AT88,AV88)</f>
        <v>1700</v>
      </c>
      <c r="D88" s="29">
        <f t="shared" si="91"/>
        <v>1822</v>
      </c>
      <c r="E88" s="38">
        <v>93</v>
      </c>
      <c r="F88" s="39">
        <v>82</v>
      </c>
      <c r="G88" s="38">
        <v>98</v>
      </c>
      <c r="H88" s="39">
        <v>87</v>
      </c>
      <c r="I88" s="38">
        <v>70</v>
      </c>
      <c r="J88" s="39">
        <v>85</v>
      </c>
      <c r="K88" s="38">
        <v>62</v>
      </c>
      <c r="L88" s="38">
        <v>72</v>
      </c>
      <c r="M88" s="48" t="s">
        <v>31</v>
      </c>
      <c r="N88" s="38">
        <v>73</v>
      </c>
      <c r="O88" s="39">
        <v>77</v>
      </c>
      <c r="P88" s="38">
        <v>108</v>
      </c>
      <c r="Q88" s="39">
        <v>129</v>
      </c>
      <c r="R88" s="38">
        <v>141</v>
      </c>
      <c r="S88" s="39">
        <v>130</v>
      </c>
      <c r="T88" s="38">
        <v>147</v>
      </c>
      <c r="U88" s="39">
        <v>148</v>
      </c>
      <c r="V88" s="38">
        <v>133</v>
      </c>
      <c r="W88" s="39">
        <v>129</v>
      </c>
      <c r="X88" s="38">
        <v>150</v>
      </c>
      <c r="Y88" s="38">
        <v>141</v>
      </c>
      <c r="Z88" s="88" t="s">
        <v>31</v>
      </c>
      <c r="AA88" s="38">
        <v>118</v>
      </c>
      <c r="AB88" s="39">
        <v>131</v>
      </c>
      <c r="AC88" s="38">
        <v>120</v>
      </c>
      <c r="AD88" s="39">
        <v>120</v>
      </c>
      <c r="AE88" s="38">
        <v>99</v>
      </c>
      <c r="AF88" s="39">
        <v>120</v>
      </c>
      <c r="AG88" s="38">
        <v>77</v>
      </c>
      <c r="AH88" s="39">
        <v>81</v>
      </c>
      <c r="AI88" s="41">
        <v>82</v>
      </c>
      <c r="AJ88" s="39">
        <v>75</v>
      </c>
      <c r="AK88" s="38">
        <v>49</v>
      </c>
      <c r="AL88" s="38">
        <v>69</v>
      </c>
      <c r="AM88" s="48" t="s">
        <v>31</v>
      </c>
      <c r="AN88" s="38">
        <v>49</v>
      </c>
      <c r="AO88" s="39">
        <v>63</v>
      </c>
      <c r="AP88" s="38">
        <v>20</v>
      </c>
      <c r="AQ88" s="39">
        <v>47</v>
      </c>
      <c r="AR88" s="38">
        <v>9</v>
      </c>
      <c r="AS88" s="39">
        <v>32</v>
      </c>
      <c r="AT88" s="38">
        <v>2</v>
      </c>
      <c r="AU88" s="39">
        <v>4</v>
      </c>
      <c r="AV88" s="38">
        <v>0</v>
      </c>
      <c r="AW88" s="38">
        <v>0</v>
      </c>
    </row>
    <row r="89" spans="1:49" s="36" customFormat="1" ht="15.75" customHeight="1">
      <c r="A89" s="37" t="s">
        <v>32</v>
      </c>
      <c r="B89" s="29">
        <f t="shared" ref="B89:B90" si="92">SUM(C89:D89)</f>
        <v>1434</v>
      </c>
      <c r="C89" s="29">
        <f t="shared" si="91"/>
        <v>752</v>
      </c>
      <c r="D89" s="29">
        <f t="shared" si="91"/>
        <v>682</v>
      </c>
      <c r="E89" s="38">
        <v>17</v>
      </c>
      <c r="F89" s="39">
        <v>15</v>
      </c>
      <c r="G89" s="38">
        <v>27</v>
      </c>
      <c r="H89" s="39">
        <v>20</v>
      </c>
      <c r="I89" s="38">
        <v>21</v>
      </c>
      <c r="J89" s="39">
        <v>27</v>
      </c>
      <c r="K89" s="38">
        <v>36</v>
      </c>
      <c r="L89" s="38">
        <v>22</v>
      </c>
      <c r="M89" s="48" t="s">
        <v>32</v>
      </c>
      <c r="N89" s="38">
        <v>48</v>
      </c>
      <c r="O89" s="39">
        <v>45</v>
      </c>
      <c r="P89" s="38">
        <v>78</v>
      </c>
      <c r="Q89" s="39">
        <v>61</v>
      </c>
      <c r="R89" s="38">
        <v>57</v>
      </c>
      <c r="S89" s="39">
        <v>47</v>
      </c>
      <c r="T89" s="38">
        <v>47</v>
      </c>
      <c r="U89" s="39">
        <v>42</v>
      </c>
      <c r="V89" s="38">
        <v>48</v>
      </c>
      <c r="W89" s="39">
        <v>40</v>
      </c>
      <c r="X89" s="38">
        <v>62</v>
      </c>
      <c r="Y89" s="38">
        <v>40</v>
      </c>
      <c r="Z89" s="88" t="s">
        <v>32</v>
      </c>
      <c r="AA89" s="38">
        <v>57</v>
      </c>
      <c r="AB89" s="39">
        <v>51</v>
      </c>
      <c r="AC89" s="38">
        <v>59</v>
      </c>
      <c r="AD89" s="39">
        <v>61</v>
      </c>
      <c r="AE89" s="38">
        <v>48</v>
      </c>
      <c r="AF89" s="39">
        <v>32</v>
      </c>
      <c r="AG89" s="38">
        <v>31</v>
      </c>
      <c r="AH89" s="39">
        <v>27</v>
      </c>
      <c r="AI89" s="41">
        <v>40</v>
      </c>
      <c r="AJ89" s="39">
        <v>42</v>
      </c>
      <c r="AK89" s="38">
        <v>27</v>
      </c>
      <c r="AL89" s="38">
        <v>33</v>
      </c>
      <c r="AM89" s="48" t="s">
        <v>32</v>
      </c>
      <c r="AN89" s="38">
        <v>27</v>
      </c>
      <c r="AO89" s="39">
        <v>29</v>
      </c>
      <c r="AP89" s="38">
        <v>16</v>
      </c>
      <c r="AQ89" s="39">
        <v>27</v>
      </c>
      <c r="AR89" s="38">
        <v>5</v>
      </c>
      <c r="AS89" s="39">
        <v>13</v>
      </c>
      <c r="AT89" s="38">
        <v>1</v>
      </c>
      <c r="AU89" s="39">
        <v>6</v>
      </c>
      <c r="AV89" s="38">
        <v>0</v>
      </c>
      <c r="AW89" s="38">
        <v>2</v>
      </c>
    </row>
    <row r="90" spans="1:49" s="36" customFormat="1" ht="15.75" customHeight="1">
      <c r="A90" s="37" t="s">
        <v>33</v>
      </c>
      <c r="B90" s="29">
        <f t="shared" si="92"/>
        <v>1604</v>
      </c>
      <c r="C90" s="29">
        <f t="shared" si="91"/>
        <v>781</v>
      </c>
      <c r="D90" s="29">
        <f t="shared" si="91"/>
        <v>823</v>
      </c>
      <c r="E90" s="38">
        <v>24</v>
      </c>
      <c r="F90" s="39">
        <v>18</v>
      </c>
      <c r="G90" s="38">
        <v>59</v>
      </c>
      <c r="H90" s="39">
        <v>41</v>
      </c>
      <c r="I90" s="38">
        <v>53</v>
      </c>
      <c r="J90" s="39">
        <v>52</v>
      </c>
      <c r="K90" s="38">
        <v>46</v>
      </c>
      <c r="L90" s="38">
        <v>43</v>
      </c>
      <c r="M90" s="48" t="s">
        <v>33</v>
      </c>
      <c r="N90" s="38">
        <v>44</v>
      </c>
      <c r="O90" s="39">
        <v>49</v>
      </c>
      <c r="P90" s="38">
        <v>22</v>
      </c>
      <c r="Q90" s="39">
        <v>24</v>
      </c>
      <c r="R90" s="38">
        <v>33</v>
      </c>
      <c r="S90" s="39">
        <v>31</v>
      </c>
      <c r="T90" s="38">
        <v>54</v>
      </c>
      <c r="U90" s="39">
        <v>49</v>
      </c>
      <c r="V90" s="38">
        <v>56</v>
      </c>
      <c r="W90" s="39">
        <v>63</v>
      </c>
      <c r="X90" s="38">
        <v>62</v>
      </c>
      <c r="Y90" s="38">
        <v>57</v>
      </c>
      <c r="Z90" s="88" t="s">
        <v>33</v>
      </c>
      <c r="AA90" s="38">
        <v>57</v>
      </c>
      <c r="AB90" s="39">
        <v>77</v>
      </c>
      <c r="AC90" s="38">
        <v>55</v>
      </c>
      <c r="AD90" s="39">
        <v>55</v>
      </c>
      <c r="AE90" s="38">
        <v>51</v>
      </c>
      <c r="AF90" s="39">
        <v>55</v>
      </c>
      <c r="AG90" s="38">
        <v>47</v>
      </c>
      <c r="AH90" s="39">
        <v>42</v>
      </c>
      <c r="AI90" s="41">
        <v>39</v>
      </c>
      <c r="AJ90" s="39">
        <v>38</v>
      </c>
      <c r="AK90" s="38">
        <v>31</v>
      </c>
      <c r="AL90" s="38">
        <v>45</v>
      </c>
      <c r="AM90" s="48" t="s">
        <v>33</v>
      </c>
      <c r="AN90" s="38">
        <v>28</v>
      </c>
      <c r="AO90" s="39">
        <v>42</v>
      </c>
      <c r="AP90" s="38">
        <v>15</v>
      </c>
      <c r="AQ90" s="39">
        <v>21</v>
      </c>
      <c r="AR90" s="38">
        <v>2</v>
      </c>
      <c r="AS90" s="39">
        <v>20</v>
      </c>
      <c r="AT90" s="38">
        <v>3</v>
      </c>
      <c r="AU90" s="39">
        <v>1</v>
      </c>
      <c r="AV90" s="38">
        <v>0</v>
      </c>
      <c r="AW90" s="38">
        <v>0</v>
      </c>
    </row>
    <row r="91" spans="1:49" s="36" customFormat="1" ht="15.75" customHeight="1">
      <c r="A91" s="28" t="s">
        <v>65</v>
      </c>
      <c r="B91" s="43">
        <f>SUM(B92:B94)</f>
        <v>3180</v>
      </c>
      <c r="C91" s="43">
        <f t="shared" ref="C91:L91" si="93">SUM(C92:C94)</f>
        <v>1523</v>
      </c>
      <c r="D91" s="29">
        <f t="shared" si="93"/>
        <v>1657</v>
      </c>
      <c r="E91" s="46">
        <f t="shared" si="93"/>
        <v>53</v>
      </c>
      <c r="F91" s="47">
        <f t="shared" si="93"/>
        <v>61</v>
      </c>
      <c r="G91" s="46">
        <f t="shared" si="93"/>
        <v>82</v>
      </c>
      <c r="H91" s="47">
        <f t="shared" si="93"/>
        <v>74</v>
      </c>
      <c r="I91" s="46">
        <f t="shared" si="93"/>
        <v>102</v>
      </c>
      <c r="J91" s="47">
        <f t="shared" si="93"/>
        <v>86</v>
      </c>
      <c r="K91" s="46">
        <f t="shared" si="93"/>
        <v>78</v>
      </c>
      <c r="L91" s="46">
        <f t="shared" si="93"/>
        <v>94</v>
      </c>
      <c r="M91" s="42" t="s">
        <v>65</v>
      </c>
      <c r="N91" s="46">
        <f t="shared" ref="N91:Y91" si="94">SUM(N92:N94)</f>
        <v>62</v>
      </c>
      <c r="O91" s="47">
        <f t="shared" si="94"/>
        <v>79</v>
      </c>
      <c r="P91" s="46">
        <f t="shared" si="94"/>
        <v>68</v>
      </c>
      <c r="Q91" s="47">
        <f t="shared" si="94"/>
        <v>72</v>
      </c>
      <c r="R91" s="46">
        <f t="shared" si="94"/>
        <v>71</v>
      </c>
      <c r="S91" s="47">
        <f t="shared" si="94"/>
        <v>85</v>
      </c>
      <c r="T91" s="46">
        <f t="shared" si="94"/>
        <v>81</v>
      </c>
      <c r="U91" s="47">
        <f t="shared" si="94"/>
        <v>70</v>
      </c>
      <c r="V91" s="46">
        <f t="shared" si="94"/>
        <v>94</v>
      </c>
      <c r="W91" s="47">
        <f t="shared" si="94"/>
        <v>103</v>
      </c>
      <c r="X91" s="46">
        <f t="shared" si="94"/>
        <v>124</v>
      </c>
      <c r="Y91" s="46">
        <f t="shared" si="94"/>
        <v>138</v>
      </c>
      <c r="Z91" s="87" t="s">
        <v>65</v>
      </c>
      <c r="AA91" s="46">
        <f t="shared" ref="AA91:AL91" si="95">SUM(AA92:AA94)</f>
        <v>133</v>
      </c>
      <c r="AB91" s="47">
        <f t="shared" si="95"/>
        <v>128</v>
      </c>
      <c r="AC91" s="46">
        <f t="shared" si="95"/>
        <v>117</v>
      </c>
      <c r="AD91" s="47">
        <f t="shared" si="95"/>
        <v>117</v>
      </c>
      <c r="AE91" s="32">
        <f t="shared" si="95"/>
        <v>116</v>
      </c>
      <c r="AF91" s="34">
        <f t="shared" si="95"/>
        <v>112</v>
      </c>
      <c r="AG91" s="32">
        <f t="shared" si="95"/>
        <v>73</v>
      </c>
      <c r="AH91" s="34">
        <f t="shared" si="95"/>
        <v>74</v>
      </c>
      <c r="AI91" s="35">
        <f t="shared" si="95"/>
        <v>72</v>
      </c>
      <c r="AJ91" s="34">
        <f t="shared" si="95"/>
        <v>81</v>
      </c>
      <c r="AK91" s="32">
        <f t="shared" si="95"/>
        <v>77</v>
      </c>
      <c r="AL91" s="32">
        <f t="shared" si="95"/>
        <v>91</v>
      </c>
      <c r="AM91" s="42" t="s">
        <v>65</v>
      </c>
      <c r="AN91" s="32">
        <f t="shared" ref="AN91:AO91" si="96">SUM(AN92:AN94)</f>
        <v>57</v>
      </c>
      <c r="AO91" s="34">
        <f t="shared" si="96"/>
        <v>79</v>
      </c>
      <c r="AP91" s="32">
        <f>SUM(AP92:AP94)</f>
        <v>37</v>
      </c>
      <c r="AQ91" s="34">
        <f t="shared" ref="AQ91:AW91" si="97">SUM(AQ92:AQ94)</f>
        <v>67</v>
      </c>
      <c r="AR91" s="32">
        <f t="shared" si="97"/>
        <v>22</v>
      </c>
      <c r="AS91" s="34">
        <f t="shared" si="97"/>
        <v>30</v>
      </c>
      <c r="AT91" s="32">
        <f t="shared" si="97"/>
        <v>4</v>
      </c>
      <c r="AU91" s="34">
        <f t="shared" si="97"/>
        <v>15</v>
      </c>
      <c r="AV91" s="32">
        <f t="shared" si="97"/>
        <v>0</v>
      </c>
      <c r="AW91" s="32">
        <f t="shared" si="97"/>
        <v>1</v>
      </c>
    </row>
    <row r="92" spans="1:49" s="36" customFormat="1" ht="15.75" customHeight="1">
      <c r="A92" s="37" t="s">
        <v>31</v>
      </c>
      <c r="B92" s="29">
        <f>SUM(C92:D92)</f>
        <v>1195</v>
      </c>
      <c r="C92" s="29">
        <f t="shared" ref="C92:D94" si="98">SUM(E92,G92,I92,K92,N92,P92,R92,T92,V92,X92,AA92,AC92,AE92,AG92,AI92,AK92,AN92,AP92,AR92,AT92,AV92)</f>
        <v>570</v>
      </c>
      <c r="D92" s="29">
        <f t="shared" si="98"/>
        <v>625</v>
      </c>
      <c r="E92" s="38">
        <v>22</v>
      </c>
      <c r="F92" s="39">
        <v>26</v>
      </c>
      <c r="G92" s="38">
        <v>37</v>
      </c>
      <c r="H92" s="39">
        <v>36</v>
      </c>
      <c r="I92" s="38">
        <v>36</v>
      </c>
      <c r="J92" s="39">
        <v>38</v>
      </c>
      <c r="K92" s="38">
        <v>21</v>
      </c>
      <c r="L92" s="38">
        <v>29</v>
      </c>
      <c r="M92" s="48" t="s">
        <v>31</v>
      </c>
      <c r="N92" s="38">
        <v>21</v>
      </c>
      <c r="O92" s="39">
        <v>20</v>
      </c>
      <c r="P92" s="38">
        <v>28</v>
      </c>
      <c r="Q92" s="39">
        <v>28</v>
      </c>
      <c r="R92" s="38">
        <v>25</v>
      </c>
      <c r="S92" s="39">
        <v>32</v>
      </c>
      <c r="T92" s="38">
        <v>35</v>
      </c>
      <c r="U92" s="39">
        <v>32</v>
      </c>
      <c r="V92" s="38">
        <v>47</v>
      </c>
      <c r="W92" s="39">
        <v>42</v>
      </c>
      <c r="X92" s="38">
        <v>25</v>
      </c>
      <c r="Y92" s="38">
        <v>51</v>
      </c>
      <c r="Z92" s="88" t="s">
        <v>31</v>
      </c>
      <c r="AA92" s="38">
        <v>50</v>
      </c>
      <c r="AB92" s="39">
        <v>43</v>
      </c>
      <c r="AC92" s="38">
        <v>42</v>
      </c>
      <c r="AD92" s="39">
        <v>45</v>
      </c>
      <c r="AE92" s="38">
        <v>56</v>
      </c>
      <c r="AF92" s="39">
        <v>42</v>
      </c>
      <c r="AG92" s="38">
        <v>26</v>
      </c>
      <c r="AH92" s="39">
        <v>25</v>
      </c>
      <c r="AI92" s="41">
        <v>31</v>
      </c>
      <c r="AJ92" s="39">
        <v>33</v>
      </c>
      <c r="AK92" s="38">
        <v>29</v>
      </c>
      <c r="AL92" s="38">
        <v>32</v>
      </c>
      <c r="AM92" s="48" t="s">
        <v>31</v>
      </c>
      <c r="AN92" s="38">
        <v>15</v>
      </c>
      <c r="AO92" s="39">
        <v>27</v>
      </c>
      <c r="AP92" s="38">
        <v>15</v>
      </c>
      <c r="AQ92" s="39">
        <v>24</v>
      </c>
      <c r="AR92" s="38">
        <v>8</v>
      </c>
      <c r="AS92" s="39">
        <v>14</v>
      </c>
      <c r="AT92" s="38">
        <v>1</v>
      </c>
      <c r="AU92" s="39">
        <v>5</v>
      </c>
      <c r="AV92" s="38">
        <v>0</v>
      </c>
      <c r="AW92" s="38">
        <v>1</v>
      </c>
    </row>
    <row r="93" spans="1:49" s="36" customFormat="1" ht="15.75" customHeight="1">
      <c r="A93" s="37" t="s">
        <v>32</v>
      </c>
      <c r="B93" s="29">
        <f t="shared" ref="B93:B94" si="99">SUM(C93:D93)</f>
        <v>936</v>
      </c>
      <c r="C93" s="29">
        <f t="shared" si="98"/>
        <v>447</v>
      </c>
      <c r="D93" s="29">
        <f t="shared" si="98"/>
        <v>489</v>
      </c>
      <c r="E93" s="38">
        <v>6</v>
      </c>
      <c r="F93" s="39">
        <v>9</v>
      </c>
      <c r="G93" s="38">
        <v>19</v>
      </c>
      <c r="H93" s="39">
        <v>18</v>
      </c>
      <c r="I93" s="38">
        <v>37</v>
      </c>
      <c r="J93" s="39">
        <v>25</v>
      </c>
      <c r="K93" s="38">
        <v>25</v>
      </c>
      <c r="L93" s="38">
        <v>32</v>
      </c>
      <c r="M93" s="48" t="s">
        <v>32</v>
      </c>
      <c r="N93" s="38">
        <v>19</v>
      </c>
      <c r="O93" s="39">
        <v>37</v>
      </c>
      <c r="P93" s="38">
        <v>21</v>
      </c>
      <c r="Q93" s="39">
        <v>20</v>
      </c>
      <c r="R93" s="38">
        <v>18</v>
      </c>
      <c r="S93" s="39">
        <v>22</v>
      </c>
      <c r="T93" s="38">
        <v>16</v>
      </c>
      <c r="U93" s="39">
        <v>9</v>
      </c>
      <c r="V93" s="38">
        <v>18</v>
      </c>
      <c r="W93" s="39">
        <v>27</v>
      </c>
      <c r="X93" s="38">
        <v>53</v>
      </c>
      <c r="Y93" s="38">
        <v>44</v>
      </c>
      <c r="Z93" s="88" t="s">
        <v>32</v>
      </c>
      <c r="AA93" s="38">
        <v>39</v>
      </c>
      <c r="AB93" s="39">
        <v>46</v>
      </c>
      <c r="AC93" s="38">
        <v>43</v>
      </c>
      <c r="AD93" s="39">
        <v>39</v>
      </c>
      <c r="AE93" s="38">
        <v>33</v>
      </c>
      <c r="AF93" s="39">
        <v>33</v>
      </c>
      <c r="AG93" s="38">
        <v>21</v>
      </c>
      <c r="AH93" s="39">
        <v>22</v>
      </c>
      <c r="AI93" s="41">
        <v>19</v>
      </c>
      <c r="AJ93" s="39">
        <v>23</v>
      </c>
      <c r="AK93" s="38">
        <v>23</v>
      </c>
      <c r="AL93" s="38">
        <v>25</v>
      </c>
      <c r="AM93" s="48" t="s">
        <v>32</v>
      </c>
      <c r="AN93" s="38">
        <v>19</v>
      </c>
      <c r="AO93" s="39">
        <v>21</v>
      </c>
      <c r="AP93" s="38">
        <v>10</v>
      </c>
      <c r="AQ93" s="39">
        <v>23</v>
      </c>
      <c r="AR93" s="38">
        <v>5</v>
      </c>
      <c r="AS93" s="39">
        <v>8</v>
      </c>
      <c r="AT93" s="38">
        <v>3</v>
      </c>
      <c r="AU93" s="39">
        <v>6</v>
      </c>
      <c r="AV93" s="38">
        <v>0</v>
      </c>
      <c r="AW93" s="38">
        <v>0</v>
      </c>
    </row>
    <row r="94" spans="1:49" s="36" customFormat="1" ht="15.75" customHeight="1">
      <c r="A94" s="37" t="s">
        <v>33</v>
      </c>
      <c r="B94" s="29">
        <f t="shared" si="99"/>
        <v>1049</v>
      </c>
      <c r="C94" s="29">
        <f t="shared" si="98"/>
        <v>506</v>
      </c>
      <c r="D94" s="29">
        <f t="shared" si="98"/>
        <v>543</v>
      </c>
      <c r="E94" s="38">
        <v>25</v>
      </c>
      <c r="F94" s="39">
        <v>26</v>
      </c>
      <c r="G94" s="38">
        <v>26</v>
      </c>
      <c r="H94" s="39">
        <v>20</v>
      </c>
      <c r="I94" s="38">
        <v>29</v>
      </c>
      <c r="J94" s="39">
        <v>23</v>
      </c>
      <c r="K94" s="38">
        <v>32</v>
      </c>
      <c r="L94" s="38">
        <v>33</v>
      </c>
      <c r="M94" s="48" t="s">
        <v>33</v>
      </c>
      <c r="N94" s="38">
        <v>22</v>
      </c>
      <c r="O94" s="39">
        <v>22</v>
      </c>
      <c r="P94" s="38">
        <v>19</v>
      </c>
      <c r="Q94" s="39">
        <v>24</v>
      </c>
      <c r="R94" s="38">
        <v>28</v>
      </c>
      <c r="S94" s="39">
        <v>31</v>
      </c>
      <c r="T94" s="38">
        <v>30</v>
      </c>
      <c r="U94" s="39">
        <v>29</v>
      </c>
      <c r="V94" s="38">
        <v>29</v>
      </c>
      <c r="W94" s="39">
        <v>34</v>
      </c>
      <c r="X94" s="38">
        <v>46</v>
      </c>
      <c r="Y94" s="38">
        <v>43</v>
      </c>
      <c r="Z94" s="88" t="s">
        <v>33</v>
      </c>
      <c r="AA94" s="38">
        <v>44</v>
      </c>
      <c r="AB94" s="39">
        <v>39</v>
      </c>
      <c r="AC94" s="38">
        <v>32</v>
      </c>
      <c r="AD94" s="39">
        <v>33</v>
      </c>
      <c r="AE94" s="38">
        <v>27</v>
      </c>
      <c r="AF94" s="39">
        <v>37</v>
      </c>
      <c r="AG94" s="38">
        <v>26</v>
      </c>
      <c r="AH94" s="39">
        <v>27</v>
      </c>
      <c r="AI94" s="41">
        <v>22</v>
      </c>
      <c r="AJ94" s="39">
        <v>25</v>
      </c>
      <c r="AK94" s="38">
        <v>25</v>
      </c>
      <c r="AL94" s="38">
        <v>34</v>
      </c>
      <c r="AM94" s="48" t="s">
        <v>33</v>
      </c>
      <c r="AN94" s="38">
        <v>23</v>
      </c>
      <c r="AO94" s="39">
        <v>31</v>
      </c>
      <c r="AP94" s="38">
        <v>12</v>
      </c>
      <c r="AQ94" s="39">
        <v>20</v>
      </c>
      <c r="AR94" s="38">
        <v>9</v>
      </c>
      <c r="AS94" s="39">
        <v>8</v>
      </c>
      <c r="AT94" s="38">
        <v>0</v>
      </c>
      <c r="AU94" s="39">
        <v>4</v>
      </c>
      <c r="AV94" s="38">
        <v>0</v>
      </c>
      <c r="AW94" s="38">
        <v>0</v>
      </c>
    </row>
    <row r="95" spans="1:49" s="36" customFormat="1" ht="14.25" customHeight="1">
      <c r="A95" s="28" t="s">
        <v>66</v>
      </c>
      <c r="B95" s="43">
        <f>SUM(B96:B100)</f>
        <v>10498</v>
      </c>
      <c r="C95" s="43">
        <f t="shared" ref="C95:L95" si="100">SUM(C96:C100)</f>
        <v>5112</v>
      </c>
      <c r="D95" s="29">
        <f t="shared" si="100"/>
        <v>5386</v>
      </c>
      <c r="E95" s="46">
        <f t="shared" si="100"/>
        <v>239</v>
      </c>
      <c r="F95" s="47">
        <f t="shared" si="100"/>
        <v>198</v>
      </c>
      <c r="G95" s="46">
        <f t="shared" si="100"/>
        <v>259</v>
      </c>
      <c r="H95" s="47">
        <f t="shared" si="100"/>
        <v>254</v>
      </c>
      <c r="I95" s="46">
        <f t="shared" si="100"/>
        <v>218</v>
      </c>
      <c r="J95" s="47">
        <f t="shared" si="100"/>
        <v>224</v>
      </c>
      <c r="K95" s="46">
        <f t="shared" si="100"/>
        <v>252</v>
      </c>
      <c r="L95" s="46">
        <f t="shared" si="100"/>
        <v>220</v>
      </c>
      <c r="M95" s="42" t="s">
        <v>66</v>
      </c>
      <c r="N95" s="46">
        <f t="shared" ref="N95:Y95" si="101">SUM(N96:N100)</f>
        <v>267</v>
      </c>
      <c r="O95" s="47">
        <f t="shared" si="101"/>
        <v>257</v>
      </c>
      <c r="P95" s="46">
        <f t="shared" si="101"/>
        <v>247</v>
      </c>
      <c r="Q95" s="47">
        <f t="shared" si="101"/>
        <v>220</v>
      </c>
      <c r="R95" s="46">
        <f t="shared" si="101"/>
        <v>264</v>
      </c>
      <c r="S95" s="47">
        <f t="shared" si="101"/>
        <v>304</v>
      </c>
      <c r="T95" s="46">
        <f t="shared" si="101"/>
        <v>329</v>
      </c>
      <c r="U95" s="47">
        <f t="shared" si="101"/>
        <v>309</v>
      </c>
      <c r="V95" s="46">
        <f t="shared" si="101"/>
        <v>342</v>
      </c>
      <c r="W95" s="47">
        <f t="shared" si="101"/>
        <v>330</v>
      </c>
      <c r="X95" s="46">
        <f t="shared" si="101"/>
        <v>365</v>
      </c>
      <c r="Y95" s="46">
        <f t="shared" si="101"/>
        <v>352</v>
      </c>
      <c r="Z95" s="87" t="s">
        <v>66</v>
      </c>
      <c r="AA95" s="46">
        <f t="shared" ref="AA95:AL95" si="102">SUM(AA96:AA100)</f>
        <v>411</v>
      </c>
      <c r="AB95" s="47">
        <f t="shared" si="102"/>
        <v>397</v>
      </c>
      <c r="AC95" s="46">
        <f t="shared" si="102"/>
        <v>415</v>
      </c>
      <c r="AD95" s="47">
        <f t="shared" si="102"/>
        <v>461</v>
      </c>
      <c r="AE95" s="32">
        <f t="shared" si="102"/>
        <v>357</v>
      </c>
      <c r="AF95" s="34">
        <f t="shared" si="102"/>
        <v>342</v>
      </c>
      <c r="AG95" s="32">
        <f t="shared" si="102"/>
        <v>293</v>
      </c>
      <c r="AH95" s="34">
        <f t="shared" si="102"/>
        <v>271</v>
      </c>
      <c r="AI95" s="35">
        <f t="shared" si="102"/>
        <v>246</v>
      </c>
      <c r="AJ95" s="34">
        <f t="shared" si="102"/>
        <v>275</v>
      </c>
      <c r="AK95" s="32">
        <f t="shared" si="102"/>
        <v>220</v>
      </c>
      <c r="AL95" s="32">
        <f t="shared" si="102"/>
        <v>326</v>
      </c>
      <c r="AM95" s="42" t="s">
        <v>66</v>
      </c>
      <c r="AN95" s="32">
        <f>SUM(AN96:AN100)</f>
        <v>191</v>
      </c>
      <c r="AO95" s="34">
        <f>SUM(AO96:AO100)</f>
        <v>289</v>
      </c>
      <c r="AP95" s="32">
        <f t="shared" ref="AP95:AW95" si="103">SUM(AP96:AP100)</f>
        <v>124</v>
      </c>
      <c r="AQ95" s="34">
        <f t="shared" si="103"/>
        <v>208</v>
      </c>
      <c r="AR95" s="32">
        <f t="shared" si="103"/>
        <v>60</v>
      </c>
      <c r="AS95" s="34">
        <f t="shared" si="103"/>
        <v>113</v>
      </c>
      <c r="AT95" s="32">
        <f t="shared" si="103"/>
        <v>12</v>
      </c>
      <c r="AU95" s="34">
        <f t="shared" si="103"/>
        <v>32</v>
      </c>
      <c r="AV95" s="32">
        <f t="shared" si="103"/>
        <v>1</v>
      </c>
      <c r="AW95" s="32">
        <f t="shared" si="103"/>
        <v>4</v>
      </c>
    </row>
    <row r="96" spans="1:49" s="36" customFormat="1" ht="15.75" customHeight="1">
      <c r="A96" s="37" t="s">
        <v>31</v>
      </c>
      <c r="B96" s="29">
        <f>SUM(C96:D96)</f>
        <v>2897</v>
      </c>
      <c r="C96" s="29">
        <f t="shared" ref="C96:D100" si="104">SUM(E96,G96,I96,K96,N96,P96,R96,T96,V96,X96,AA96,AC96,AE96,AG96,AI96,AK96,AN96,AP96,AR96,AT96,AV96)</f>
        <v>1426</v>
      </c>
      <c r="D96" s="29">
        <f t="shared" si="104"/>
        <v>1471</v>
      </c>
      <c r="E96" s="38">
        <v>87</v>
      </c>
      <c r="F96" s="39">
        <v>85</v>
      </c>
      <c r="G96" s="38">
        <v>82</v>
      </c>
      <c r="H96" s="39">
        <v>68</v>
      </c>
      <c r="I96" s="38">
        <v>49</v>
      </c>
      <c r="J96" s="39">
        <v>53</v>
      </c>
      <c r="K96" s="38">
        <v>41</v>
      </c>
      <c r="L96" s="38">
        <v>49</v>
      </c>
      <c r="M96" s="40" t="s">
        <v>31</v>
      </c>
      <c r="N96" s="38">
        <v>70</v>
      </c>
      <c r="O96" s="39">
        <v>55</v>
      </c>
      <c r="P96" s="38">
        <v>71</v>
      </c>
      <c r="Q96" s="39">
        <v>55</v>
      </c>
      <c r="R96" s="38">
        <v>98</v>
      </c>
      <c r="S96" s="39">
        <v>117</v>
      </c>
      <c r="T96" s="38">
        <v>130</v>
      </c>
      <c r="U96" s="39">
        <v>109</v>
      </c>
      <c r="V96" s="38">
        <v>97</v>
      </c>
      <c r="W96" s="39">
        <v>87</v>
      </c>
      <c r="X96" s="38">
        <v>93</v>
      </c>
      <c r="Y96" s="38">
        <v>87</v>
      </c>
      <c r="Z96" s="89" t="s">
        <v>31</v>
      </c>
      <c r="AA96" s="38">
        <v>88</v>
      </c>
      <c r="AB96" s="39">
        <v>88</v>
      </c>
      <c r="AC96" s="38">
        <v>85</v>
      </c>
      <c r="AD96" s="39">
        <v>101</v>
      </c>
      <c r="AE96" s="38">
        <v>101</v>
      </c>
      <c r="AF96" s="39">
        <v>95</v>
      </c>
      <c r="AG96" s="38">
        <v>77</v>
      </c>
      <c r="AH96" s="39">
        <v>63</v>
      </c>
      <c r="AI96" s="41">
        <v>71</v>
      </c>
      <c r="AJ96" s="39">
        <v>76</v>
      </c>
      <c r="AK96" s="38">
        <v>76</v>
      </c>
      <c r="AL96" s="38">
        <v>85</v>
      </c>
      <c r="AM96" s="40" t="s">
        <v>31</v>
      </c>
      <c r="AN96" s="38">
        <v>47</v>
      </c>
      <c r="AO96" s="39">
        <v>81</v>
      </c>
      <c r="AP96" s="38">
        <v>37</v>
      </c>
      <c r="AQ96" s="39">
        <v>77</v>
      </c>
      <c r="AR96" s="38">
        <v>19</v>
      </c>
      <c r="AS96" s="39">
        <v>24</v>
      </c>
      <c r="AT96" s="38">
        <v>7</v>
      </c>
      <c r="AU96" s="39">
        <v>12</v>
      </c>
      <c r="AV96" s="38">
        <v>0</v>
      </c>
      <c r="AW96" s="38">
        <v>4</v>
      </c>
    </row>
    <row r="97" spans="1:49" s="36" customFormat="1" ht="15.75" customHeight="1">
      <c r="A97" s="37" t="s">
        <v>32</v>
      </c>
      <c r="B97" s="29">
        <f t="shared" ref="B97:B100" si="105">SUM(C97:D97)</f>
        <v>2295</v>
      </c>
      <c r="C97" s="29">
        <f t="shared" si="104"/>
        <v>1116</v>
      </c>
      <c r="D97" s="29">
        <f t="shared" si="104"/>
        <v>1179</v>
      </c>
      <c r="E97" s="38">
        <v>36</v>
      </c>
      <c r="F97" s="39">
        <v>33</v>
      </c>
      <c r="G97" s="38">
        <v>60</v>
      </c>
      <c r="H97" s="39">
        <v>57</v>
      </c>
      <c r="I97" s="38">
        <v>48</v>
      </c>
      <c r="J97" s="39">
        <v>64</v>
      </c>
      <c r="K97" s="38">
        <v>48</v>
      </c>
      <c r="L97" s="38">
        <v>53</v>
      </c>
      <c r="M97" s="40" t="s">
        <v>32</v>
      </c>
      <c r="N97" s="38">
        <v>76</v>
      </c>
      <c r="O97" s="39">
        <v>63</v>
      </c>
      <c r="P97" s="38">
        <v>50</v>
      </c>
      <c r="Q97" s="39">
        <v>61</v>
      </c>
      <c r="R97" s="38">
        <v>49</v>
      </c>
      <c r="S97" s="39">
        <v>59</v>
      </c>
      <c r="T97" s="38">
        <v>60</v>
      </c>
      <c r="U97" s="39">
        <v>57</v>
      </c>
      <c r="V97" s="38">
        <v>76</v>
      </c>
      <c r="W97" s="39">
        <v>66</v>
      </c>
      <c r="X97" s="38">
        <v>81</v>
      </c>
      <c r="Y97" s="38">
        <v>80</v>
      </c>
      <c r="Z97" s="89" t="s">
        <v>32</v>
      </c>
      <c r="AA97" s="38">
        <v>103</v>
      </c>
      <c r="AB97" s="39">
        <v>86</v>
      </c>
      <c r="AC97" s="38">
        <v>104</v>
      </c>
      <c r="AD97" s="39">
        <v>118</v>
      </c>
      <c r="AE97" s="38">
        <v>80</v>
      </c>
      <c r="AF97" s="39">
        <v>89</v>
      </c>
      <c r="AG97" s="38">
        <v>75</v>
      </c>
      <c r="AH97" s="39">
        <v>67</v>
      </c>
      <c r="AI97" s="41">
        <v>53</v>
      </c>
      <c r="AJ97" s="39">
        <v>55</v>
      </c>
      <c r="AK97" s="38">
        <v>40</v>
      </c>
      <c r="AL97" s="38">
        <v>56</v>
      </c>
      <c r="AM97" s="40" t="s">
        <v>32</v>
      </c>
      <c r="AN97" s="38">
        <v>37</v>
      </c>
      <c r="AO97" s="39">
        <v>50</v>
      </c>
      <c r="AP97" s="38">
        <v>24</v>
      </c>
      <c r="AQ97" s="39">
        <v>32</v>
      </c>
      <c r="AR97" s="38">
        <v>14</v>
      </c>
      <c r="AS97" s="39">
        <v>27</v>
      </c>
      <c r="AT97" s="38">
        <v>1</v>
      </c>
      <c r="AU97" s="39">
        <v>6</v>
      </c>
      <c r="AV97" s="38">
        <v>1</v>
      </c>
      <c r="AW97" s="38">
        <v>0</v>
      </c>
    </row>
    <row r="98" spans="1:49" s="36" customFormat="1" ht="15.75" customHeight="1">
      <c r="A98" s="37" t="s">
        <v>33</v>
      </c>
      <c r="B98" s="29">
        <f t="shared" si="105"/>
        <v>1772</v>
      </c>
      <c r="C98" s="29">
        <f t="shared" si="104"/>
        <v>878</v>
      </c>
      <c r="D98" s="29">
        <f t="shared" si="104"/>
        <v>894</v>
      </c>
      <c r="E98" s="38">
        <v>41</v>
      </c>
      <c r="F98" s="39">
        <v>29</v>
      </c>
      <c r="G98" s="38">
        <v>45</v>
      </c>
      <c r="H98" s="39">
        <v>49</v>
      </c>
      <c r="I98" s="38">
        <v>55</v>
      </c>
      <c r="J98" s="39">
        <v>40</v>
      </c>
      <c r="K98" s="38">
        <v>52</v>
      </c>
      <c r="L98" s="38">
        <v>42</v>
      </c>
      <c r="M98" s="40" t="s">
        <v>33</v>
      </c>
      <c r="N98" s="38">
        <v>43</v>
      </c>
      <c r="O98" s="39">
        <v>46</v>
      </c>
      <c r="P98" s="38">
        <v>45</v>
      </c>
      <c r="Q98" s="39">
        <v>35</v>
      </c>
      <c r="R98" s="38">
        <v>35</v>
      </c>
      <c r="S98" s="39">
        <v>39</v>
      </c>
      <c r="T98" s="38">
        <v>55</v>
      </c>
      <c r="U98" s="39">
        <v>56</v>
      </c>
      <c r="V98" s="38">
        <v>56</v>
      </c>
      <c r="W98" s="39">
        <v>61</v>
      </c>
      <c r="X98" s="38">
        <v>70</v>
      </c>
      <c r="Y98" s="38">
        <v>65</v>
      </c>
      <c r="Z98" s="89" t="s">
        <v>33</v>
      </c>
      <c r="AA98" s="38">
        <v>77</v>
      </c>
      <c r="AB98" s="39">
        <v>73</v>
      </c>
      <c r="AC98" s="38">
        <v>75</v>
      </c>
      <c r="AD98" s="39">
        <v>90</v>
      </c>
      <c r="AE98" s="38">
        <v>58</v>
      </c>
      <c r="AF98" s="39">
        <v>56</v>
      </c>
      <c r="AG98" s="38">
        <v>52</v>
      </c>
      <c r="AH98" s="39">
        <v>44</v>
      </c>
      <c r="AI98" s="41">
        <v>35</v>
      </c>
      <c r="AJ98" s="39">
        <v>33</v>
      </c>
      <c r="AK98" s="38">
        <v>32</v>
      </c>
      <c r="AL98" s="38">
        <v>47</v>
      </c>
      <c r="AM98" s="40" t="s">
        <v>33</v>
      </c>
      <c r="AN98" s="38">
        <v>21</v>
      </c>
      <c r="AO98" s="39">
        <v>41</v>
      </c>
      <c r="AP98" s="38">
        <v>20</v>
      </c>
      <c r="AQ98" s="39">
        <v>26</v>
      </c>
      <c r="AR98" s="38">
        <v>9</v>
      </c>
      <c r="AS98" s="39">
        <v>20</v>
      </c>
      <c r="AT98" s="38">
        <v>2</v>
      </c>
      <c r="AU98" s="39">
        <v>2</v>
      </c>
      <c r="AV98" s="38">
        <v>0</v>
      </c>
      <c r="AW98" s="38">
        <v>0</v>
      </c>
    </row>
    <row r="99" spans="1:49" s="36" customFormat="1" ht="15.75" customHeight="1">
      <c r="A99" s="37" t="s">
        <v>34</v>
      </c>
      <c r="B99" s="29">
        <f t="shared" si="105"/>
        <v>1658</v>
      </c>
      <c r="C99" s="29">
        <f t="shared" si="104"/>
        <v>799</v>
      </c>
      <c r="D99" s="29">
        <f t="shared" si="104"/>
        <v>859</v>
      </c>
      <c r="E99" s="38">
        <v>33</v>
      </c>
      <c r="F99" s="39">
        <v>20</v>
      </c>
      <c r="G99" s="38">
        <v>36</v>
      </c>
      <c r="H99" s="39">
        <v>34</v>
      </c>
      <c r="I99" s="38">
        <v>26</v>
      </c>
      <c r="J99" s="39">
        <v>24</v>
      </c>
      <c r="K99" s="38">
        <v>44</v>
      </c>
      <c r="L99" s="38">
        <v>21</v>
      </c>
      <c r="M99" s="40" t="s">
        <v>34</v>
      </c>
      <c r="N99" s="38">
        <v>27</v>
      </c>
      <c r="O99" s="39">
        <v>44</v>
      </c>
      <c r="P99" s="38">
        <v>38</v>
      </c>
      <c r="Q99" s="39">
        <v>23</v>
      </c>
      <c r="R99" s="38">
        <v>25</v>
      </c>
      <c r="S99" s="39">
        <v>33</v>
      </c>
      <c r="T99" s="38">
        <v>41</v>
      </c>
      <c r="U99" s="39">
        <v>37</v>
      </c>
      <c r="V99" s="38">
        <v>61</v>
      </c>
      <c r="W99" s="39">
        <v>58</v>
      </c>
      <c r="X99" s="38">
        <v>50</v>
      </c>
      <c r="Y99" s="38">
        <v>55</v>
      </c>
      <c r="Z99" s="89" t="s">
        <v>34</v>
      </c>
      <c r="AA99" s="38">
        <v>55</v>
      </c>
      <c r="AB99" s="39">
        <v>60</v>
      </c>
      <c r="AC99" s="38">
        <v>77</v>
      </c>
      <c r="AD99" s="39">
        <v>74</v>
      </c>
      <c r="AE99" s="38">
        <v>62</v>
      </c>
      <c r="AF99" s="39">
        <v>48</v>
      </c>
      <c r="AG99" s="38">
        <v>51</v>
      </c>
      <c r="AH99" s="39">
        <v>53</v>
      </c>
      <c r="AI99" s="41">
        <v>50</v>
      </c>
      <c r="AJ99" s="39">
        <v>69</v>
      </c>
      <c r="AK99" s="38">
        <v>41</v>
      </c>
      <c r="AL99" s="38">
        <v>69</v>
      </c>
      <c r="AM99" s="40" t="s">
        <v>34</v>
      </c>
      <c r="AN99" s="38">
        <v>45</v>
      </c>
      <c r="AO99" s="39">
        <v>61</v>
      </c>
      <c r="AP99" s="38">
        <v>22</v>
      </c>
      <c r="AQ99" s="39">
        <v>39</v>
      </c>
      <c r="AR99" s="38">
        <v>13</v>
      </c>
      <c r="AS99" s="39">
        <v>29</v>
      </c>
      <c r="AT99" s="38">
        <v>2</v>
      </c>
      <c r="AU99" s="39">
        <v>8</v>
      </c>
      <c r="AV99" s="38">
        <v>0</v>
      </c>
      <c r="AW99" s="38">
        <v>0</v>
      </c>
    </row>
    <row r="100" spans="1:49" s="36" customFormat="1" ht="15.75" customHeight="1" thickBot="1">
      <c r="A100" s="90" t="s">
        <v>42</v>
      </c>
      <c r="B100" s="53">
        <f t="shared" si="105"/>
        <v>1876</v>
      </c>
      <c r="C100" s="53">
        <f t="shared" si="104"/>
        <v>893</v>
      </c>
      <c r="D100" s="53">
        <f t="shared" si="104"/>
        <v>983</v>
      </c>
      <c r="E100" s="57">
        <v>42</v>
      </c>
      <c r="F100" s="55">
        <v>31</v>
      </c>
      <c r="G100" s="54">
        <v>36</v>
      </c>
      <c r="H100" s="55">
        <v>46</v>
      </c>
      <c r="I100" s="54">
        <v>40</v>
      </c>
      <c r="J100" s="55">
        <v>43</v>
      </c>
      <c r="K100" s="54">
        <v>67</v>
      </c>
      <c r="L100" s="54">
        <v>55</v>
      </c>
      <c r="M100" s="56" t="s">
        <v>67</v>
      </c>
      <c r="N100" s="54">
        <v>51</v>
      </c>
      <c r="O100" s="55">
        <v>49</v>
      </c>
      <c r="P100" s="54">
        <v>43</v>
      </c>
      <c r="Q100" s="55">
        <v>46</v>
      </c>
      <c r="R100" s="54">
        <v>57</v>
      </c>
      <c r="S100" s="55">
        <v>56</v>
      </c>
      <c r="T100" s="54">
        <v>43</v>
      </c>
      <c r="U100" s="55">
        <v>50</v>
      </c>
      <c r="V100" s="38">
        <v>52</v>
      </c>
      <c r="W100" s="39">
        <v>58</v>
      </c>
      <c r="X100" s="38">
        <v>71</v>
      </c>
      <c r="Y100" s="38">
        <v>65</v>
      </c>
      <c r="Z100" s="91" t="s">
        <v>67</v>
      </c>
      <c r="AA100" s="54">
        <v>88</v>
      </c>
      <c r="AB100" s="55">
        <v>90</v>
      </c>
      <c r="AC100" s="54">
        <v>74</v>
      </c>
      <c r="AD100" s="55">
        <v>78</v>
      </c>
      <c r="AE100" s="54">
        <v>56</v>
      </c>
      <c r="AF100" s="55">
        <v>54</v>
      </c>
      <c r="AG100" s="54">
        <v>38</v>
      </c>
      <c r="AH100" s="55">
        <v>44</v>
      </c>
      <c r="AI100" s="54">
        <v>37</v>
      </c>
      <c r="AJ100" s="55">
        <v>42</v>
      </c>
      <c r="AK100" s="54">
        <v>31</v>
      </c>
      <c r="AL100" s="54">
        <v>69</v>
      </c>
      <c r="AM100" s="56" t="s">
        <v>42</v>
      </c>
      <c r="AN100" s="57">
        <v>41</v>
      </c>
      <c r="AO100" s="55">
        <v>56</v>
      </c>
      <c r="AP100" s="54">
        <v>21</v>
      </c>
      <c r="AQ100" s="55">
        <v>34</v>
      </c>
      <c r="AR100" s="57">
        <v>5</v>
      </c>
      <c r="AS100" s="55">
        <v>13</v>
      </c>
      <c r="AT100" s="54">
        <v>0</v>
      </c>
      <c r="AU100" s="55">
        <v>4</v>
      </c>
      <c r="AV100" s="54">
        <v>0</v>
      </c>
      <c r="AW100" s="54">
        <v>0</v>
      </c>
    </row>
    <row r="101" spans="1:49" ht="15.75" customHeight="1">
      <c r="A101" s="92"/>
      <c r="B101" s="4"/>
      <c r="C101" s="4"/>
      <c r="D101" s="4"/>
      <c r="E101" s="4"/>
      <c r="F101" s="4"/>
      <c r="G101" s="4"/>
      <c r="H101" s="4"/>
      <c r="I101" s="107" t="s">
        <v>68</v>
      </c>
      <c r="J101" s="108"/>
      <c r="K101" s="108"/>
      <c r="L101" s="108"/>
      <c r="M101" s="3"/>
      <c r="N101" s="4"/>
      <c r="O101" s="4"/>
      <c r="P101" s="4"/>
      <c r="Q101" s="4"/>
      <c r="R101" s="4"/>
      <c r="S101" s="4"/>
      <c r="T101" s="4"/>
      <c r="U101" s="4"/>
      <c r="V101" s="109" t="s">
        <v>68</v>
      </c>
      <c r="W101" s="110"/>
      <c r="X101" s="110"/>
      <c r="Y101" s="110"/>
      <c r="Z101" s="3"/>
      <c r="AA101" s="4"/>
      <c r="AB101" s="4"/>
      <c r="AC101" s="4"/>
      <c r="AD101" s="4"/>
      <c r="AE101" s="4"/>
      <c r="AF101" s="4"/>
      <c r="AG101" s="4"/>
      <c r="AH101" s="4"/>
      <c r="AI101" s="107" t="s">
        <v>68</v>
      </c>
      <c r="AJ101" s="108"/>
      <c r="AK101" s="108"/>
      <c r="AL101" s="108"/>
      <c r="AM101" s="3"/>
      <c r="AN101" s="4"/>
      <c r="AO101" s="4"/>
      <c r="AP101" s="4"/>
      <c r="AQ101" s="4"/>
      <c r="AR101" s="4"/>
      <c r="AS101" s="4"/>
      <c r="AT101" s="111" t="s">
        <v>69</v>
      </c>
      <c r="AU101" s="112"/>
      <c r="AV101" s="112"/>
      <c r="AW101" s="112"/>
    </row>
    <row r="102" spans="1:49" ht="16.5" customHeight="1">
      <c r="A102" s="58"/>
      <c r="E102" s="93"/>
      <c r="F102" s="93"/>
      <c r="G102" s="93"/>
      <c r="H102" s="93"/>
      <c r="I102" s="93"/>
      <c r="J102" s="93"/>
      <c r="K102" s="93"/>
      <c r="L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N102" s="93"/>
      <c r="AO102" s="93"/>
      <c r="AP102" s="93"/>
      <c r="AQ102" s="93"/>
      <c r="AR102" s="93"/>
      <c r="AS102" s="8"/>
      <c r="AT102" s="94"/>
    </row>
    <row r="103" spans="1:49" ht="16.5" hidden="1" customHeight="1">
      <c r="A103" s="96"/>
      <c r="B103" s="95"/>
      <c r="C103" s="95"/>
      <c r="D103" s="95" t="s">
        <v>70</v>
      </c>
      <c r="E103" s="98">
        <f>SUM(E5:J5)</f>
        <v>16214</v>
      </c>
      <c r="F103" s="98"/>
      <c r="M103" s="97"/>
      <c r="Z103" s="97"/>
      <c r="AM103" s="97"/>
    </row>
    <row r="104" spans="1:49" ht="16.5" hidden="1" customHeight="1">
      <c r="A104" s="96"/>
      <c r="B104" s="95"/>
      <c r="C104" s="95"/>
      <c r="D104" s="95" t="s">
        <v>71</v>
      </c>
      <c r="E104" s="98">
        <f>SUM(K5:AF5)</f>
        <v>84643</v>
      </c>
      <c r="F104" s="98"/>
      <c r="M104" s="97"/>
      <c r="Z104" s="97"/>
      <c r="AM104" s="97"/>
    </row>
    <row r="105" spans="1:49" ht="16.5" hidden="1" customHeight="1">
      <c r="A105" s="96"/>
      <c r="B105" s="95"/>
      <c r="C105" s="95"/>
      <c r="D105" s="93" t="s">
        <v>72</v>
      </c>
      <c r="E105" s="98">
        <f>SUM(AG5:AW5)</f>
        <v>28643</v>
      </c>
      <c r="F105" s="98"/>
      <c r="M105" s="97"/>
      <c r="Z105" s="97"/>
      <c r="AM105" s="97"/>
    </row>
    <row r="106" spans="1:49" ht="16.5" hidden="1" customHeight="1">
      <c r="A106" s="96"/>
      <c r="B106" s="95"/>
      <c r="C106" s="95"/>
      <c r="D106" s="95" t="s">
        <v>73</v>
      </c>
      <c r="E106" s="98">
        <f>SUM(E103:E105)</f>
        <v>129500</v>
      </c>
      <c r="F106" s="98"/>
      <c r="M106" s="97"/>
      <c r="Z106" s="97"/>
      <c r="AM106" s="97"/>
    </row>
    <row r="107" spans="1:49" ht="16.5" customHeight="1">
      <c r="A107" s="96"/>
      <c r="B107" s="95"/>
      <c r="C107" s="95"/>
      <c r="D107" s="95"/>
      <c r="M107" s="97"/>
      <c r="Z107" s="97"/>
      <c r="AM107" s="97"/>
    </row>
    <row r="108" spans="1:49" ht="16.5" customHeight="1">
      <c r="A108" s="96"/>
      <c r="B108" s="95"/>
      <c r="C108" s="95"/>
      <c r="D108" s="95"/>
      <c r="M108" s="97"/>
      <c r="Z108" s="97"/>
      <c r="AM108" s="97"/>
    </row>
    <row r="109" spans="1:49" ht="16.5" customHeight="1">
      <c r="A109" s="96"/>
      <c r="B109" s="95"/>
      <c r="C109" s="95"/>
      <c r="D109" s="95"/>
      <c r="M109" s="97"/>
      <c r="Z109" s="97"/>
      <c r="AM109" s="97"/>
    </row>
    <row r="110" spans="1:49" ht="16.5" customHeight="1">
      <c r="A110" s="96"/>
      <c r="B110" s="95"/>
      <c r="C110" s="95"/>
      <c r="D110" s="95"/>
      <c r="M110" s="97"/>
      <c r="Z110" s="97"/>
      <c r="AM110" s="97"/>
    </row>
    <row r="111" spans="1:49" ht="16.5" customHeight="1">
      <c r="A111" s="96"/>
      <c r="B111" s="95"/>
      <c r="C111" s="95"/>
      <c r="D111" s="95"/>
      <c r="M111" s="97"/>
      <c r="Z111" s="97"/>
      <c r="AM111" s="97"/>
    </row>
    <row r="112" spans="1:49" ht="16.5" customHeight="1">
      <c r="A112" s="96"/>
      <c r="B112" s="95"/>
      <c r="C112" s="95"/>
      <c r="D112" s="95"/>
      <c r="M112" s="97"/>
      <c r="Z112" s="97"/>
      <c r="AM112" s="97"/>
    </row>
    <row r="113" spans="1:39" ht="16.5" customHeight="1">
      <c r="A113" s="96"/>
      <c r="B113" s="95"/>
      <c r="C113" s="95"/>
      <c r="D113" s="95"/>
      <c r="M113" s="97"/>
      <c r="Z113" s="97"/>
      <c r="AM113" s="97"/>
    </row>
    <row r="114" spans="1:39" ht="16.5" customHeight="1">
      <c r="A114" s="97"/>
      <c r="B114" s="95"/>
      <c r="C114" s="95"/>
      <c r="D114" s="95"/>
      <c r="M114" s="97"/>
      <c r="Z114" s="97"/>
      <c r="AM114" s="97"/>
    </row>
    <row r="115" spans="1:39" ht="16.5" customHeight="1">
      <c r="A115" s="97"/>
      <c r="B115" s="95"/>
      <c r="C115" s="95"/>
      <c r="D115" s="95"/>
      <c r="M115" s="97"/>
      <c r="Z115" s="97"/>
      <c r="AM115" s="97"/>
    </row>
    <row r="116" spans="1:39" ht="16.5" customHeight="1">
      <c r="A116" s="97"/>
      <c r="B116" s="95"/>
      <c r="C116" s="95"/>
      <c r="D116" s="95"/>
      <c r="M116" s="97"/>
      <c r="Z116" s="97"/>
      <c r="AM116" s="97"/>
    </row>
    <row r="117" spans="1:39" ht="16.5" customHeight="1">
      <c r="A117" s="97"/>
      <c r="B117" s="95"/>
      <c r="C117" s="95"/>
      <c r="D117" s="95"/>
      <c r="M117" s="97"/>
      <c r="Z117" s="97"/>
      <c r="AM117" s="97"/>
    </row>
    <row r="118" spans="1:39" ht="16.5" customHeight="1">
      <c r="A118" s="97"/>
      <c r="B118" s="95"/>
      <c r="C118" s="95"/>
      <c r="D118" s="95"/>
      <c r="M118" s="97"/>
      <c r="Z118" s="97"/>
      <c r="AM118" s="97"/>
    </row>
    <row r="119" spans="1:39" ht="16.5" customHeight="1">
      <c r="A119" s="97"/>
      <c r="B119" s="95"/>
      <c r="C119" s="95"/>
      <c r="D119" s="95"/>
      <c r="M119" s="97"/>
      <c r="Z119" s="97"/>
      <c r="AM119" s="97"/>
    </row>
    <row r="120" spans="1:39" ht="16.5" customHeight="1">
      <c r="A120" s="97"/>
      <c r="B120" s="95"/>
      <c r="C120" s="95"/>
      <c r="D120" s="95"/>
      <c r="M120" s="97"/>
      <c r="Z120" s="97"/>
      <c r="AM120" s="97"/>
    </row>
    <row r="121" spans="1:39" ht="16.5" customHeight="1">
      <c r="A121" s="97"/>
      <c r="B121" s="95"/>
      <c r="C121" s="95"/>
      <c r="D121" s="95"/>
      <c r="M121" s="97"/>
      <c r="Z121" s="97"/>
      <c r="AM121" s="97"/>
    </row>
    <row r="122" spans="1:39" ht="16.5" customHeight="1">
      <c r="A122" s="97"/>
      <c r="B122" s="95"/>
      <c r="C122" s="95"/>
      <c r="D122" s="95"/>
      <c r="M122" s="97"/>
      <c r="Z122" s="97"/>
      <c r="AM122" s="97"/>
    </row>
    <row r="123" spans="1:39" ht="16.5" customHeight="1">
      <c r="A123" s="97"/>
      <c r="B123" s="95"/>
      <c r="C123" s="95"/>
      <c r="D123" s="95"/>
      <c r="M123" s="97"/>
      <c r="Z123" s="97"/>
      <c r="AM123" s="97"/>
    </row>
    <row r="124" spans="1:39" ht="16.5" customHeight="1">
      <c r="A124" s="97"/>
      <c r="B124" s="95"/>
      <c r="C124" s="95"/>
      <c r="D124" s="95"/>
      <c r="M124" s="97"/>
      <c r="Z124" s="97"/>
      <c r="AM124" s="97"/>
    </row>
    <row r="125" spans="1:39" ht="16.5" customHeight="1">
      <c r="A125" s="97"/>
      <c r="B125" s="95"/>
      <c r="C125" s="95"/>
      <c r="D125" s="95"/>
      <c r="M125" s="97"/>
      <c r="Z125" s="97"/>
      <c r="AM125" s="97"/>
    </row>
    <row r="126" spans="1:39" ht="16.5" customHeight="1">
      <c r="A126" s="97"/>
      <c r="B126" s="95"/>
      <c r="C126" s="95"/>
      <c r="D126" s="95"/>
      <c r="M126" s="97"/>
      <c r="Z126" s="97"/>
      <c r="AM126" s="97"/>
    </row>
    <row r="127" spans="1:39" ht="16.5" customHeight="1">
      <c r="A127" s="97"/>
      <c r="B127" s="95"/>
      <c r="C127" s="95"/>
      <c r="D127" s="95"/>
      <c r="M127" s="97"/>
      <c r="Z127" s="97"/>
      <c r="AM127" s="97"/>
    </row>
    <row r="128" spans="1:39" ht="16.5" customHeight="1">
      <c r="A128" s="97"/>
      <c r="B128" s="95"/>
      <c r="C128" s="95"/>
      <c r="D128" s="95"/>
      <c r="M128" s="97"/>
      <c r="Z128" s="97"/>
      <c r="AM128" s="97"/>
    </row>
    <row r="129" spans="1:39" ht="16.5" customHeight="1">
      <c r="A129" s="97"/>
      <c r="B129" s="95"/>
      <c r="C129" s="95"/>
      <c r="D129" s="95"/>
      <c r="M129" s="97"/>
      <c r="Z129" s="97"/>
      <c r="AM129" s="97"/>
    </row>
    <row r="130" spans="1:39" ht="16.5" customHeight="1">
      <c r="A130" s="97"/>
      <c r="B130" s="95"/>
      <c r="C130" s="95"/>
      <c r="D130" s="95"/>
      <c r="M130" s="97"/>
      <c r="Z130" s="97"/>
      <c r="AM130" s="97"/>
    </row>
    <row r="131" spans="1:39" ht="16.5" customHeight="1">
      <c r="A131" s="97"/>
      <c r="B131" s="95"/>
      <c r="C131" s="95"/>
      <c r="D131" s="95"/>
      <c r="M131" s="97"/>
      <c r="Z131" s="97"/>
      <c r="AM131" s="97"/>
    </row>
    <row r="132" spans="1:39" ht="16.5" customHeight="1">
      <c r="A132" s="97"/>
      <c r="B132" s="95"/>
      <c r="C132" s="95"/>
      <c r="D132" s="95"/>
      <c r="M132" s="97"/>
      <c r="Z132" s="97"/>
      <c r="AM132" s="97"/>
    </row>
    <row r="133" spans="1:39" ht="16.5" customHeight="1">
      <c r="A133" s="97"/>
      <c r="B133" s="95"/>
      <c r="C133" s="95"/>
      <c r="D133" s="95"/>
      <c r="M133" s="97"/>
      <c r="Z133" s="97"/>
      <c r="AM133" s="97"/>
    </row>
    <row r="134" spans="1:39" ht="16.5" customHeight="1">
      <c r="A134" s="97"/>
      <c r="B134" s="95"/>
      <c r="C134" s="95"/>
      <c r="D134" s="95"/>
      <c r="M134" s="97"/>
      <c r="Z134" s="97"/>
      <c r="AM134" s="97"/>
    </row>
    <row r="135" spans="1:39" ht="16.5" customHeight="1">
      <c r="A135" s="97"/>
      <c r="B135" s="95"/>
      <c r="C135" s="95"/>
      <c r="D135" s="95"/>
      <c r="M135" s="97"/>
      <c r="Z135" s="97"/>
      <c r="AM135" s="97"/>
    </row>
    <row r="136" spans="1:39" ht="16.5" customHeight="1">
      <c r="A136" s="97"/>
      <c r="B136" s="95"/>
      <c r="C136" s="95"/>
      <c r="D136" s="95"/>
      <c r="M136" s="97"/>
      <c r="Z136" s="97"/>
      <c r="AM136" s="97"/>
    </row>
    <row r="137" spans="1:39" ht="16.5" customHeight="1">
      <c r="A137" s="97"/>
      <c r="B137" s="95"/>
      <c r="C137" s="95"/>
      <c r="D137" s="95"/>
      <c r="M137" s="97"/>
      <c r="Z137" s="97"/>
      <c r="AM137" s="97"/>
    </row>
    <row r="138" spans="1:39" ht="16.5" customHeight="1">
      <c r="A138" s="97"/>
      <c r="B138" s="95"/>
      <c r="C138" s="95"/>
      <c r="D138" s="95"/>
      <c r="M138" s="97"/>
      <c r="Z138" s="97"/>
      <c r="AM138" s="97"/>
    </row>
    <row r="139" spans="1:39" ht="16.5" customHeight="1">
      <c r="A139" s="97"/>
      <c r="B139" s="95"/>
      <c r="C139" s="95"/>
      <c r="D139" s="95"/>
      <c r="M139" s="97"/>
      <c r="Z139" s="97"/>
      <c r="AM139" s="97"/>
    </row>
    <row r="140" spans="1:39" ht="16.5" customHeight="1">
      <c r="A140" s="97"/>
      <c r="B140" s="95"/>
      <c r="C140" s="95"/>
      <c r="D140" s="95"/>
      <c r="M140" s="97"/>
      <c r="Z140" s="97"/>
      <c r="AM140" s="97"/>
    </row>
    <row r="141" spans="1:39" ht="16.5" customHeight="1">
      <c r="A141" s="97"/>
      <c r="B141" s="95"/>
      <c r="C141" s="95"/>
      <c r="D141" s="95"/>
      <c r="M141" s="97"/>
      <c r="Z141" s="97"/>
      <c r="AM141" s="97"/>
    </row>
    <row r="142" spans="1:39" ht="16.5" customHeight="1">
      <c r="A142" s="97"/>
      <c r="B142" s="95"/>
      <c r="C142" s="95"/>
      <c r="D142" s="95"/>
      <c r="M142" s="97"/>
      <c r="Z142" s="97"/>
      <c r="AM142" s="97"/>
    </row>
    <row r="143" spans="1:39" ht="16.5" customHeight="1">
      <c r="A143" s="97"/>
      <c r="B143" s="95"/>
      <c r="C143" s="95"/>
      <c r="D143" s="95"/>
      <c r="M143" s="97"/>
      <c r="Z143" s="97"/>
      <c r="AM143" s="97"/>
    </row>
    <row r="144" spans="1:39" ht="16.5" customHeight="1">
      <c r="A144" s="97"/>
      <c r="B144" s="95"/>
      <c r="C144" s="95"/>
      <c r="D144" s="95"/>
      <c r="M144" s="97"/>
      <c r="Z144" s="97"/>
      <c r="AM144" s="97"/>
    </row>
    <row r="145" spans="1:39" ht="16.5" customHeight="1">
      <c r="A145" s="97"/>
      <c r="B145" s="95"/>
      <c r="C145" s="95"/>
      <c r="D145" s="95"/>
      <c r="M145" s="97"/>
      <c r="Z145" s="97"/>
      <c r="AM145" s="97"/>
    </row>
    <row r="146" spans="1:39" ht="16.5" customHeight="1">
      <c r="A146" s="97"/>
      <c r="B146" s="95"/>
      <c r="C146" s="95"/>
      <c r="D146" s="95"/>
      <c r="M146" s="97"/>
      <c r="Z146" s="97"/>
      <c r="AM146" s="97"/>
    </row>
    <row r="147" spans="1:39" ht="16.5" customHeight="1">
      <c r="A147" s="97"/>
      <c r="B147" s="95"/>
      <c r="C147" s="95"/>
      <c r="D147" s="95"/>
      <c r="M147" s="97"/>
      <c r="Z147" s="97"/>
      <c r="AM147" s="97"/>
    </row>
    <row r="148" spans="1:39" ht="16.5" customHeight="1">
      <c r="A148" s="97"/>
      <c r="B148" s="95"/>
      <c r="C148" s="95"/>
      <c r="D148" s="95"/>
      <c r="M148" s="97"/>
      <c r="Z148" s="97"/>
      <c r="AM148" s="97"/>
    </row>
    <row r="149" spans="1:39" ht="16.5" customHeight="1">
      <c r="A149" s="97"/>
      <c r="B149" s="95"/>
      <c r="C149" s="95"/>
      <c r="D149" s="95"/>
      <c r="M149" s="97"/>
      <c r="Z149" s="97"/>
      <c r="AM149" s="97"/>
    </row>
    <row r="150" spans="1:39" ht="16.5" customHeight="1">
      <c r="A150" s="97"/>
      <c r="B150" s="95"/>
      <c r="C150" s="95"/>
      <c r="D150" s="95"/>
      <c r="M150" s="97"/>
      <c r="Z150" s="97"/>
      <c r="AM150" s="97"/>
    </row>
    <row r="151" spans="1:39" ht="16.5" customHeight="1">
      <c r="A151" s="97"/>
      <c r="B151" s="95"/>
      <c r="C151" s="95"/>
      <c r="D151" s="95"/>
      <c r="M151" s="97"/>
      <c r="Z151" s="97"/>
      <c r="AM151" s="97"/>
    </row>
    <row r="152" spans="1:39" ht="16.5" customHeight="1">
      <c r="A152" s="97"/>
      <c r="B152" s="95"/>
      <c r="C152" s="95"/>
      <c r="D152" s="95"/>
      <c r="M152" s="97"/>
      <c r="Z152" s="97"/>
      <c r="AM152" s="97"/>
    </row>
    <row r="153" spans="1:39" ht="16.5" customHeight="1">
      <c r="A153" s="97"/>
      <c r="B153" s="95"/>
      <c r="C153" s="95"/>
      <c r="D153" s="95"/>
      <c r="M153" s="97"/>
      <c r="Z153" s="97"/>
      <c r="AM153" s="97"/>
    </row>
    <row r="154" spans="1:39" ht="16.5" customHeight="1">
      <c r="A154" s="97"/>
      <c r="B154" s="95"/>
      <c r="C154" s="95"/>
      <c r="D154" s="95"/>
      <c r="M154" s="97"/>
      <c r="Z154" s="97"/>
      <c r="AM154" s="97"/>
    </row>
    <row r="155" spans="1:39" ht="16.5" customHeight="1">
      <c r="A155" s="97"/>
      <c r="B155" s="95"/>
      <c r="C155" s="95"/>
      <c r="D155" s="95"/>
      <c r="M155" s="97"/>
      <c r="Z155" s="97"/>
      <c r="AM155" s="97"/>
    </row>
    <row r="156" spans="1:39" ht="16.5" customHeight="1">
      <c r="A156" s="97"/>
      <c r="B156" s="95"/>
      <c r="C156" s="95"/>
      <c r="D156" s="95"/>
      <c r="M156" s="97"/>
      <c r="Z156" s="97"/>
      <c r="AM156" s="97"/>
    </row>
    <row r="157" spans="1:39" ht="16.5" customHeight="1">
      <c r="A157" s="97"/>
      <c r="B157" s="95"/>
      <c r="C157" s="95"/>
      <c r="D157" s="95"/>
      <c r="M157" s="97"/>
      <c r="Z157" s="97"/>
      <c r="AM157" s="97"/>
    </row>
    <row r="158" spans="1:39" ht="16.5" customHeight="1">
      <c r="A158" s="97"/>
      <c r="B158" s="95"/>
      <c r="C158" s="95"/>
      <c r="D158" s="95"/>
      <c r="M158" s="97"/>
      <c r="Z158" s="97"/>
      <c r="AM158" s="97"/>
    </row>
    <row r="159" spans="1:39" ht="16.5" customHeight="1">
      <c r="A159" s="97"/>
      <c r="B159" s="95"/>
      <c r="C159" s="95"/>
      <c r="D159" s="95"/>
      <c r="M159" s="97"/>
      <c r="Z159" s="97"/>
      <c r="AM159" s="97"/>
    </row>
    <row r="160" spans="1:39" ht="16.5" customHeight="1">
      <c r="A160" s="97"/>
      <c r="B160" s="95"/>
      <c r="C160" s="95"/>
      <c r="D160" s="95"/>
      <c r="M160" s="97"/>
      <c r="Z160" s="97"/>
      <c r="AM160" s="97"/>
    </row>
    <row r="161" spans="1:39" ht="16.5" customHeight="1">
      <c r="A161" s="97"/>
      <c r="B161" s="95"/>
      <c r="C161" s="95"/>
      <c r="D161" s="95"/>
      <c r="M161" s="97"/>
      <c r="Z161" s="97"/>
      <c r="AM161" s="97"/>
    </row>
    <row r="162" spans="1:39" ht="16.5" customHeight="1">
      <c r="A162" s="97"/>
      <c r="B162" s="95"/>
      <c r="C162" s="95"/>
      <c r="D162" s="95"/>
      <c r="M162" s="97"/>
      <c r="Z162" s="97"/>
      <c r="AM162" s="97"/>
    </row>
    <row r="163" spans="1:39" ht="16.5" customHeight="1">
      <c r="A163" s="97"/>
      <c r="B163" s="95"/>
      <c r="C163" s="95"/>
      <c r="D163" s="95"/>
      <c r="M163" s="97"/>
      <c r="Z163" s="97"/>
      <c r="AM163" s="97"/>
    </row>
    <row r="164" spans="1:39" ht="16.5" customHeight="1">
      <c r="A164" s="97"/>
      <c r="B164" s="95"/>
      <c r="C164" s="95"/>
      <c r="D164" s="95"/>
      <c r="M164" s="97"/>
      <c r="Z164" s="97"/>
      <c r="AM164" s="97"/>
    </row>
    <row r="165" spans="1:39" ht="16.5" customHeight="1">
      <c r="A165" s="97"/>
      <c r="B165" s="95"/>
      <c r="C165" s="95"/>
      <c r="D165" s="95"/>
      <c r="M165" s="97"/>
      <c r="Z165" s="97"/>
      <c r="AM165" s="97"/>
    </row>
    <row r="166" spans="1:39" ht="16.5" customHeight="1">
      <c r="A166" s="97"/>
      <c r="B166" s="95"/>
      <c r="C166" s="95"/>
      <c r="D166" s="95"/>
      <c r="M166" s="97"/>
      <c r="Z166" s="97"/>
      <c r="AM166" s="97"/>
    </row>
    <row r="167" spans="1:39" ht="16.5" customHeight="1">
      <c r="A167" s="97"/>
      <c r="B167" s="95"/>
      <c r="C167" s="95"/>
      <c r="D167" s="95"/>
      <c r="M167" s="97"/>
      <c r="Z167" s="97"/>
      <c r="AM167" s="97"/>
    </row>
    <row r="168" spans="1:39" ht="16.5" customHeight="1">
      <c r="A168" s="97"/>
      <c r="B168" s="95"/>
      <c r="C168" s="95"/>
      <c r="D168" s="95"/>
      <c r="M168" s="97"/>
      <c r="Z168" s="97"/>
      <c r="AM168" s="97"/>
    </row>
    <row r="169" spans="1:39" ht="16.5" customHeight="1">
      <c r="A169" s="97"/>
      <c r="B169" s="95"/>
      <c r="C169" s="95"/>
      <c r="D169" s="95"/>
      <c r="M169" s="97"/>
      <c r="Z169" s="97"/>
      <c r="AM169" s="97"/>
    </row>
    <row r="170" spans="1:39" ht="16.5" customHeight="1">
      <c r="A170" s="97"/>
      <c r="B170" s="95"/>
      <c r="C170" s="95"/>
      <c r="D170" s="95"/>
      <c r="M170" s="97"/>
      <c r="Z170" s="97"/>
      <c r="AM170" s="97"/>
    </row>
    <row r="171" spans="1:39" ht="16.5" customHeight="1">
      <c r="A171" s="97"/>
      <c r="B171" s="95"/>
      <c r="C171" s="95"/>
      <c r="D171" s="95"/>
      <c r="M171" s="97"/>
      <c r="Z171" s="97"/>
      <c r="AM171" s="97"/>
    </row>
    <row r="172" spans="1:39" ht="16.5" customHeight="1">
      <c r="A172" s="97"/>
      <c r="B172" s="95"/>
      <c r="C172" s="95"/>
      <c r="D172" s="95"/>
      <c r="M172" s="97"/>
      <c r="Z172" s="97"/>
      <c r="AM172" s="97"/>
    </row>
    <row r="173" spans="1:39" ht="16.5" customHeight="1">
      <c r="A173" s="97"/>
      <c r="B173" s="95"/>
      <c r="C173" s="95"/>
      <c r="D173" s="95"/>
      <c r="M173" s="97"/>
      <c r="Z173" s="97"/>
      <c r="AM173" s="97"/>
    </row>
    <row r="174" spans="1:39" ht="16.5" customHeight="1">
      <c r="A174" s="97"/>
      <c r="B174" s="95"/>
      <c r="C174" s="95"/>
      <c r="D174" s="95"/>
      <c r="M174" s="97"/>
      <c r="Z174" s="97"/>
      <c r="AM174" s="97"/>
    </row>
    <row r="175" spans="1:39" ht="16.5" customHeight="1">
      <c r="A175" s="97"/>
      <c r="B175" s="95"/>
      <c r="C175" s="95"/>
      <c r="D175" s="95"/>
      <c r="M175" s="97"/>
      <c r="Z175" s="97"/>
      <c r="AM175" s="97"/>
    </row>
    <row r="176" spans="1:39" ht="16.5" customHeight="1">
      <c r="A176" s="97"/>
      <c r="B176" s="95"/>
      <c r="C176" s="95"/>
      <c r="D176" s="95"/>
      <c r="M176" s="97"/>
      <c r="Z176" s="97"/>
      <c r="AM176" s="97"/>
    </row>
    <row r="177" spans="1:39" ht="16.5" customHeight="1">
      <c r="A177" s="97"/>
      <c r="B177" s="95"/>
      <c r="C177" s="95"/>
      <c r="D177" s="95"/>
      <c r="M177" s="97"/>
      <c r="Z177" s="97"/>
      <c r="AM177" s="97"/>
    </row>
    <row r="178" spans="1:39" ht="16.5" customHeight="1">
      <c r="A178" s="97"/>
      <c r="B178" s="95"/>
      <c r="C178" s="95"/>
      <c r="D178" s="95"/>
      <c r="M178" s="97"/>
      <c r="Z178" s="97"/>
      <c r="AM178" s="97"/>
    </row>
    <row r="179" spans="1:39" ht="16.5" customHeight="1">
      <c r="A179" s="97"/>
      <c r="B179" s="95"/>
      <c r="C179" s="95"/>
      <c r="D179" s="95"/>
      <c r="M179" s="97"/>
      <c r="Z179" s="97"/>
      <c r="AM179" s="97"/>
    </row>
    <row r="180" spans="1:39" ht="16.5" customHeight="1">
      <c r="A180" s="97"/>
      <c r="B180" s="95"/>
      <c r="C180" s="95"/>
      <c r="D180" s="95"/>
      <c r="M180" s="97"/>
      <c r="Z180" s="97"/>
      <c r="AM180" s="97"/>
    </row>
    <row r="181" spans="1:39" ht="16.5" customHeight="1">
      <c r="A181" s="97"/>
      <c r="B181" s="95"/>
      <c r="C181" s="95"/>
      <c r="D181" s="95"/>
      <c r="M181" s="97"/>
      <c r="Z181" s="97"/>
      <c r="AM181" s="97"/>
    </row>
    <row r="182" spans="1:39" ht="16.5" customHeight="1">
      <c r="A182" s="97"/>
      <c r="B182" s="95"/>
      <c r="C182" s="95"/>
      <c r="D182" s="95"/>
      <c r="M182" s="97"/>
      <c r="Z182" s="97"/>
      <c r="AM182" s="97"/>
    </row>
    <row r="183" spans="1:39" ht="16.5" customHeight="1">
      <c r="A183" s="97"/>
      <c r="B183" s="95"/>
      <c r="C183" s="95"/>
      <c r="D183" s="95"/>
      <c r="M183" s="97"/>
      <c r="Z183" s="97"/>
      <c r="AM183" s="97"/>
    </row>
    <row r="184" spans="1:39" ht="16.5" customHeight="1">
      <c r="A184" s="97"/>
      <c r="B184" s="95"/>
      <c r="C184" s="95"/>
      <c r="D184" s="95"/>
      <c r="M184" s="97"/>
      <c r="Z184" s="97"/>
      <c r="AM184" s="97"/>
    </row>
    <row r="185" spans="1:39" ht="16.5" customHeight="1">
      <c r="A185" s="97"/>
      <c r="B185" s="95"/>
      <c r="C185" s="95"/>
      <c r="D185" s="95"/>
      <c r="M185" s="97"/>
      <c r="Z185" s="97"/>
      <c r="AM185" s="97"/>
    </row>
    <row r="186" spans="1:39" ht="16.5" customHeight="1">
      <c r="A186" s="97"/>
      <c r="B186" s="95"/>
      <c r="C186" s="95"/>
      <c r="D186" s="95"/>
      <c r="M186" s="97"/>
      <c r="Z186" s="97"/>
      <c r="AM186" s="97"/>
    </row>
    <row r="187" spans="1:39" ht="16.5" customHeight="1">
      <c r="A187" s="97"/>
      <c r="B187" s="95"/>
      <c r="C187" s="95"/>
      <c r="D187" s="95"/>
      <c r="M187" s="97"/>
      <c r="Z187" s="97"/>
      <c r="AM187" s="97"/>
    </row>
    <row r="188" spans="1:39" ht="16.5" customHeight="1">
      <c r="A188" s="97"/>
      <c r="B188" s="95"/>
      <c r="C188" s="95"/>
      <c r="D188" s="95"/>
      <c r="M188" s="97"/>
      <c r="Z188" s="97"/>
      <c r="AM188" s="97"/>
    </row>
    <row r="189" spans="1:39" ht="16.5" customHeight="1">
      <c r="A189" s="97"/>
      <c r="B189" s="95"/>
      <c r="C189" s="95"/>
      <c r="D189" s="95"/>
      <c r="M189" s="97"/>
      <c r="Z189" s="97"/>
      <c r="AM189" s="97"/>
    </row>
    <row r="190" spans="1:39" ht="16.5" customHeight="1">
      <c r="A190" s="97"/>
      <c r="B190" s="95"/>
      <c r="C190" s="95"/>
      <c r="D190" s="95"/>
      <c r="M190" s="97"/>
      <c r="Z190" s="97"/>
      <c r="AM190" s="97"/>
    </row>
    <row r="191" spans="1:39" ht="16.5" customHeight="1">
      <c r="A191" s="97"/>
      <c r="B191" s="95"/>
      <c r="C191" s="95"/>
      <c r="D191" s="95"/>
      <c r="M191" s="97"/>
      <c r="Z191" s="97"/>
      <c r="AM191" s="97"/>
    </row>
    <row r="192" spans="1:39" ht="16.5" customHeight="1">
      <c r="A192" s="97"/>
      <c r="B192" s="95"/>
      <c r="C192" s="95"/>
      <c r="D192" s="95"/>
      <c r="M192" s="97"/>
      <c r="Z192" s="97"/>
      <c r="AM192" s="97"/>
    </row>
    <row r="193" spans="1:39" ht="16.5" customHeight="1">
      <c r="A193" s="97"/>
      <c r="B193" s="95"/>
      <c r="C193" s="95"/>
      <c r="D193" s="95"/>
      <c r="M193" s="97"/>
      <c r="Z193" s="97"/>
      <c r="AM193" s="97"/>
    </row>
    <row r="194" spans="1:39" ht="16.5" customHeight="1">
      <c r="A194" s="97"/>
      <c r="B194" s="95"/>
      <c r="C194" s="95"/>
      <c r="D194" s="95"/>
      <c r="M194" s="97"/>
      <c r="Z194" s="97"/>
      <c r="AM194" s="97"/>
    </row>
    <row r="195" spans="1:39" ht="16.5" customHeight="1">
      <c r="A195" s="97"/>
      <c r="B195" s="95"/>
      <c r="C195" s="95"/>
      <c r="D195" s="95"/>
      <c r="M195" s="97"/>
      <c r="Z195" s="97"/>
      <c r="AM195" s="97"/>
    </row>
    <row r="196" spans="1:39" ht="16.5" customHeight="1">
      <c r="A196" s="97"/>
      <c r="B196" s="95"/>
      <c r="C196" s="95"/>
      <c r="D196" s="95"/>
      <c r="M196" s="97"/>
      <c r="Z196" s="97"/>
      <c r="AM196" s="97"/>
    </row>
    <row r="197" spans="1:39" ht="16.5" customHeight="1">
      <c r="A197" s="97"/>
      <c r="B197" s="95"/>
      <c r="C197" s="95"/>
      <c r="D197" s="95"/>
      <c r="M197" s="97"/>
      <c r="Z197" s="97"/>
      <c r="AM197" s="97"/>
    </row>
    <row r="198" spans="1:39" ht="16.5" customHeight="1">
      <c r="A198" s="97"/>
      <c r="B198" s="95"/>
      <c r="C198" s="95"/>
      <c r="D198" s="95"/>
      <c r="M198" s="97"/>
      <c r="Z198" s="97"/>
      <c r="AM198" s="97"/>
    </row>
    <row r="199" spans="1:39" ht="16.5" customHeight="1">
      <c r="A199" s="97"/>
      <c r="B199" s="95"/>
      <c r="C199" s="95"/>
      <c r="D199" s="95"/>
      <c r="M199" s="97"/>
      <c r="Z199" s="97"/>
      <c r="AM199" s="97"/>
    </row>
    <row r="200" spans="1:39" ht="16.5" customHeight="1">
      <c r="A200" s="97"/>
      <c r="B200" s="95"/>
      <c r="C200" s="95"/>
      <c r="D200" s="95"/>
      <c r="M200" s="97"/>
      <c r="Z200" s="97"/>
      <c r="AM200" s="97"/>
    </row>
    <row r="201" spans="1:39" ht="16.5" customHeight="1">
      <c r="A201" s="97"/>
      <c r="B201" s="95"/>
      <c r="C201" s="95"/>
      <c r="D201" s="95"/>
      <c r="M201" s="97"/>
      <c r="Z201" s="97"/>
      <c r="AM201" s="97"/>
    </row>
    <row r="202" spans="1:39" ht="16.5" customHeight="1">
      <c r="A202" s="97"/>
      <c r="B202" s="95"/>
      <c r="C202" s="95"/>
      <c r="D202" s="95"/>
      <c r="M202" s="97"/>
      <c r="Z202" s="97"/>
      <c r="AM202" s="97"/>
    </row>
    <row r="203" spans="1:39" ht="16.5" customHeight="1">
      <c r="A203" s="97"/>
      <c r="B203" s="95"/>
      <c r="C203" s="95"/>
      <c r="D203" s="95"/>
      <c r="M203" s="97"/>
      <c r="Z203" s="97"/>
      <c r="AM203" s="97"/>
    </row>
    <row r="204" spans="1:39" ht="16.5" customHeight="1">
      <c r="A204" s="97"/>
      <c r="B204" s="95"/>
      <c r="C204" s="95"/>
      <c r="D204" s="95"/>
      <c r="M204" s="97"/>
      <c r="Z204" s="97"/>
      <c r="AM204" s="97"/>
    </row>
    <row r="205" spans="1:39" ht="16.5" customHeight="1">
      <c r="A205" s="97"/>
      <c r="B205" s="95"/>
      <c r="C205" s="95"/>
      <c r="D205" s="95"/>
      <c r="M205" s="97"/>
      <c r="Z205" s="97"/>
      <c r="AM205" s="97"/>
    </row>
    <row r="206" spans="1:39" ht="16.5" customHeight="1">
      <c r="A206" s="97"/>
      <c r="B206" s="95"/>
      <c r="C206" s="95"/>
      <c r="D206" s="95"/>
      <c r="M206" s="97"/>
      <c r="Z206" s="97"/>
      <c r="AM206" s="97"/>
    </row>
    <row r="207" spans="1:39" ht="16.5" customHeight="1">
      <c r="A207" s="97"/>
      <c r="B207" s="95"/>
      <c r="C207" s="95"/>
      <c r="D207" s="95"/>
      <c r="M207" s="97"/>
      <c r="Z207" s="97"/>
      <c r="AM207" s="97"/>
    </row>
    <row r="208" spans="1:39" ht="16.5" customHeight="1">
      <c r="A208" s="97"/>
      <c r="B208" s="95"/>
      <c r="C208" s="95"/>
      <c r="D208" s="95"/>
      <c r="M208" s="97"/>
      <c r="Z208" s="97"/>
      <c r="AM208" s="97"/>
    </row>
    <row r="209" spans="1:39" ht="16.5" customHeight="1">
      <c r="A209" s="97"/>
      <c r="B209" s="95"/>
      <c r="C209" s="95"/>
      <c r="D209" s="95"/>
      <c r="M209" s="97"/>
      <c r="Z209" s="97"/>
      <c r="AM209" s="97"/>
    </row>
    <row r="210" spans="1:39" ht="16.5" customHeight="1">
      <c r="A210" s="97"/>
      <c r="B210" s="95"/>
      <c r="C210" s="95"/>
      <c r="D210" s="95"/>
      <c r="M210" s="97"/>
      <c r="Z210" s="97"/>
      <c r="AM210" s="97"/>
    </row>
    <row r="211" spans="1:39" ht="16.5" customHeight="1">
      <c r="A211" s="97"/>
      <c r="B211" s="95"/>
      <c r="C211" s="95"/>
      <c r="D211" s="95"/>
      <c r="M211" s="97"/>
      <c r="Z211" s="97"/>
      <c r="AM211" s="97"/>
    </row>
    <row r="212" spans="1:39" ht="16.5" customHeight="1">
      <c r="A212" s="97"/>
      <c r="B212" s="95"/>
      <c r="C212" s="95"/>
      <c r="D212" s="95"/>
      <c r="M212" s="97"/>
      <c r="Z212" s="97"/>
      <c r="AM212" s="97"/>
    </row>
    <row r="213" spans="1:39" ht="16.5" customHeight="1">
      <c r="A213" s="97"/>
      <c r="B213" s="95"/>
      <c r="C213" s="95"/>
      <c r="D213" s="95"/>
      <c r="M213" s="97"/>
      <c r="Z213" s="97"/>
      <c r="AM213" s="97"/>
    </row>
    <row r="214" spans="1:39" ht="16.5" customHeight="1">
      <c r="A214" s="97"/>
      <c r="B214" s="95"/>
      <c r="C214" s="95"/>
      <c r="D214" s="95"/>
      <c r="M214" s="97"/>
      <c r="Z214" s="97"/>
      <c r="AM214" s="97"/>
    </row>
    <row r="215" spans="1:39" ht="16.5" customHeight="1">
      <c r="A215" s="97"/>
      <c r="B215" s="95"/>
      <c r="C215" s="95"/>
      <c r="D215" s="95"/>
      <c r="M215" s="97"/>
      <c r="Z215" s="97"/>
      <c r="AM215" s="97"/>
    </row>
    <row r="216" spans="1:39" ht="16.5" customHeight="1">
      <c r="A216" s="97"/>
      <c r="B216" s="95"/>
      <c r="C216" s="95"/>
      <c r="D216" s="95"/>
      <c r="M216" s="97"/>
      <c r="Z216" s="97"/>
      <c r="AM216" s="97"/>
    </row>
    <row r="217" spans="1:39" ht="16.5" customHeight="1">
      <c r="A217" s="97"/>
      <c r="B217" s="95"/>
      <c r="C217" s="95"/>
      <c r="D217" s="95"/>
      <c r="M217" s="97"/>
      <c r="Z217" s="97"/>
      <c r="AM217" s="97"/>
    </row>
    <row r="218" spans="1:39" ht="16.5" customHeight="1">
      <c r="A218" s="97"/>
      <c r="B218" s="95"/>
      <c r="C218" s="95"/>
      <c r="D218" s="95"/>
      <c r="M218" s="97"/>
      <c r="Z218" s="97"/>
      <c r="AM218" s="97"/>
    </row>
    <row r="219" spans="1:39" ht="16.5" customHeight="1">
      <c r="A219" s="97"/>
      <c r="B219" s="95"/>
      <c r="C219" s="95"/>
      <c r="D219" s="95"/>
      <c r="M219" s="97"/>
      <c r="Z219" s="97"/>
      <c r="AM219" s="97"/>
    </row>
    <row r="220" spans="1:39" ht="16.5" customHeight="1">
      <c r="A220" s="97"/>
      <c r="B220" s="95"/>
      <c r="C220" s="95"/>
      <c r="D220" s="95"/>
      <c r="M220" s="97"/>
      <c r="Z220" s="97"/>
      <c r="AM220" s="97"/>
    </row>
    <row r="221" spans="1:39" ht="16.5" customHeight="1">
      <c r="A221" s="97"/>
      <c r="B221" s="95"/>
      <c r="C221" s="95"/>
      <c r="D221" s="95"/>
      <c r="M221" s="97"/>
      <c r="Z221" s="97"/>
      <c r="AM221" s="97"/>
    </row>
    <row r="222" spans="1:39" ht="16.5" customHeight="1">
      <c r="A222" s="97"/>
      <c r="B222" s="95"/>
      <c r="C222" s="95"/>
      <c r="D222" s="95"/>
      <c r="M222" s="97"/>
      <c r="Z222" s="97"/>
      <c r="AM222" s="97"/>
    </row>
    <row r="223" spans="1:39" ht="16.5" customHeight="1">
      <c r="A223" s="97"/>
      <c r="B223" s="95"/>
      <c r="C223" s="95"/>
      <c r="D223" s="95"/>
      <c r="M223" s="97"/>
      <c r="Z223" s="97"/>
      <c r="AM223" s="97"/>
    </row>
    <row r="224" spans="1:39" ht="16.5" customHeight="1">
      <c r="A224" s="97"/>
      <c r="B224" s="95"/>
      <c r="C224" s="95"/>
      <c r="D224" s="95"/>
      <c r="M224" s="97"/>
      <c r="Z224" s="97"/>
      <c r="AM224" s="97"/>
    </row>
    <row r="225" spans="1:39" ht="16.5" customHeight="1">
      <c r="A225" s="97"/>
      <c r="B225" s="95"/>
      <c r="C225" s="95"/>
      <c r="D225" s="95"/>
      <c r="M225" s="97"/>
      <c r="Z225" s="97"/>
      <c r="AM225" s="97"/>
    </row>
    <row r="226" spans="1:39" ht="16.5" customHeight="1">
      <c r="A226" s="97"/>
      <c r="B226" s="95"/>
      <c r="C226" s="95"/>
      <c r="D226" s="95"/>
      <c r="M226" s="97"/>
      <c r="Z226" s="97"/>
      <c r="AM226" s="97"/>
    </row>
    <row r="227" spans="1:39" ht="16.5" customHeight="1">
      <c r="A227" s="97"/>
      <c r="B227" s="95"/>
      <c r="C227" s="95"/>
      <c r="D227" s="95"/>
      <c r="M227" s="97"/>
      <c r="Z227" s="97"/>
      <c r="AM227" s="97"/>
    </row>
    <row r="228" spans="1:39" ht="16.5" customHeight="1">
      <c r="A228" s="97"/>
      <c r="B228" s="95"/>
      <c r="C228" s="95"/>
      <c r="D228" s="95"/>
      <c r="M228" s="97"/>
      <c r="Z228" s="97"/>
      <c r="AM228" s="97"/>
    </row>
    <row r="229" spans="1:39" ht="16.5" customHeight="1">
      <c r="A229" s="97"/>
      <c r="B229" s="95"/>
      <c r="C229" s="95"/>
      <c r="D229" s="95"/>
      <c r="M229" s="97"/>
      <c r="Z229" s="97"/>
      <c r="AM229" s="97"/>
    </row>
    <row r="230" spans="1:39" ht="16.5" customHeight="1">
      <c r="A230" s="97"/>
      <c r="B230" s="95"/>
      <c r="C230" s="95"/>
      <c r="D230" s="95"/>
      <c r="M230" s="97"/>
      <c r="Z230" s="97"/>
      <c r="AM230" s="97"/>
    </row>
    <row r="231" spans="1:39" ht="16.5" customHeight="1">
      <c r="A231" s="97"/>
      <c r="B231" s="95"/>
      <c r="C231" s="95"/>
      <c r="D231" s="95"/>
      <c r="M231" s="97"/>
      <c r="Z231" s="97"/>
      <c r="AM231" s="97"/>
    </row>
    <row r="232" spans="1:39" ht="16.5" customHeight="1">
      <c r="A232" s="97"/>
      <c r="B232" s="95"/>
      <c r="C232" s="95"/>
      <c r="D232" s="95"/>
      <c r="M232" s="97"/>
      <c r="Z232" s="97"/>
      <c r="AM232" s="97"/>
    </row>
    <row r="233" spans="1:39" ht="16.5" customHeight="1">
      <c r="A233" s="97"/>
      <c r="B233" s="95"/>
      <c r="C233" s="95"/>
      <c r="D233" s="95"/>
      <c r="M233" s="97"/>
      <c r="Z233" s="97"/>
      <c r="AM233" s="97"/>
    </row>
    <row r="234" spans="1:39" ht="16.5" customHeight="1">
      <c r="A234" s="97"/>
      <c r="B234" s="95"/>
      <c r="C234" s="95"/>
      <c r="D234" s="95"/>
      <c r="M234" s="97"/>
      <c r="Z234" s="97"/>
      <c r="AM234" s="97"/>
    </row>
    <row r="235" spans="1:39" ht="16.5" customHeight="1">
      <c r="A235" s="97"/>
      <c r="B235" s="95"/>
      <c r="C235" s="95"/>
      <c r="D235" s="95"/>
      <c r="M235" s="97"/>
      <c r="Z235" s="97"/>
      <c r="AM235" s="97"/>
    </row>
    <row r="236" spans="1:39" ht="16.5" customHeight="1">
      <c r="A236" s="97"/>
      <c r="B236" s="95"/>
      <c r="C236" s="95"/>
      <c r="D236" s="95"/>
      <c r="M236" s="97"/>
      <c r="Z236" s="97"/>
      <c r="AM236" s="97"/>
    </row>
    <row r="237" spans="1:39" ht="16.5" customHeight="1">
      <c r="A237" s="97"/>
      <c r="B237" s="95"/>
      <c r="C237" s="95"/>
      <c r="D237" s="95"/>
      <c r="M237" s="97"/>
      <c r="Z237" s="97"/>
      <c r="AM237" s="97"/>
    </row>
    <row r="238" spans="1:39" ht="16.5" customHeight="1">
      <c r="A238" s="97"/>
      <c r="B238" s="95"/>
      <c r="C238" s="95"/>
      <c r="D238" s="95"/>
      <c r="M238" s="97"/>
      <c r="Z238" s="97"/>
      <c r="AM238" s="97"/>
    </row>
    <row r="239" spans="1:39" ht="16.5" customHeight="1">
      <c r="A239" s="97"/>
      <c r="B239" s="95"/>
      <c r="C239" s="95"/>
      <c r="D239" s="95"/>
      <c r="M239" s="97"/>
      <c r="Z239" s="97"/>
      <c r="AM239" s="97"/>
    </row>
    <row r="240" spans="1:39" ht="16.5" customHeight="1">
      <c r="A240" s="97"/>
      <c r="B240" s="95"/>
      <c r="C240" s="95"/>
      <c r="D240" s="95"/>
      <c r="M240" s="97"/>
      <c r="Z240" s="97"/>
      <c r="AM240" s="97"/>
    </row>
    <row r="241" spans="1:39" ht="16.5" customHeight="1">
      <c r="A241" s="97"/>
      <c r="B241" s="95"/>
      <c r="C241" s="95"/>
      <c r="D241" s="95"/>
      <c r="M241" s="97"/>
      <c r="Z241" s="97"/>
      <c r="AM241" s="97"/>
    </row>
    <row r="242" spans="1:39" ht="16.5" customHeight="1">
      <c r="A242" s="97"/>
      <c r="B242" s="95"/>
      <c r="C242" s="95"/>
      <c r="D242" s="95"/>
      <c r="M242" s="97"/>
      <c r="Z242" s="97"/>
      <c r="AM242" s="97"/>
    </row>
  </sheetData>
  <mergeCells count="77">
    <mergeCell ref="R3:S3"/>
    <mergeCell ref="A1:L1"/>
    <mergeCell ref="M1:Y1"/>
    <mergeCell ref="Z1:AL1"/>
    <mergeCell ref="AM1:AW1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N3:O3"/>
    <mergeCell ref="P3:Q3"/>
    <mergeCell ref="T3:U3"/>
    <mergeCell ref="V3:W3"/>
    <mergeCell ref="X3:Y3"/>
    <mergeCell ref="Z3:Z4"/>
    <mergeCell ref="AA3:AB3"/>
    <mergeCell ref="AP3:AQ3"/>
    <mergeCell ref="AR3:AS3"/>
    <mergeCell ref="AT3:AU3"/>
    <mergeCell ref="AV3:AW3"/>
    <mergeCell ref="X50:Y50"/>
    <mergeCell ref="AK50:AL50"/>
    <mergeCell ref="AV50:AW50"/>
    <mergeCell ref="AE3:AF3"/>
    <mergeCell ref="AG3:AH3"/>
    <mergeCell ref="AI3:AJ3"/>
    <mergeCell ref="AK3:AL3"/>
    <mergeCell ref="AM3:AM4"/>
    <mergeCell ref="AN3:AO3"/>
    <mergeCell ref="AC3:AD3"/>
    <mergeCell ref="Z52:AL52"/>
    <mergeCell ref="AM52:AW52"/>
    <mergeCell ref="H53:L53"/>
    <mergeCell ref="W53:Y53"/>
    <mergeCell ref="AJ53:AL53"/>
    <mergeCell ref="AT53:AW53"/>
    <mergeCell ref="A54:A55"/>
    <mergeCell ref="B54:B55"/>
    <mergeCell ref="C54:C55"/>
    <mergeCell ref="D54:D55"/>
    <mergeCell ref="E54:F54"/>
    <mergeCell ref="AR54:AS54"/>
    <mergeCell ref="AT54:AU54"/>
    <mergeCell ref="AV54:AW54"/>
    <mergeCell ref="I101:L101"/>
    <mergeCell ref="V101:Y101"/>
    <mergeCell ref="AI101:AL101"/>
    <mergeCell ref="AT101:AW101"/>
    <mergeCell ref="AE54:AF54"/>
    <mergeCell ref="AG54:AH54"/>
    <mergeCell ref="AI54:AJ54"/>
    <mergeCell ref="AK54:AL54"/>
    <mergeCell ref="AM54:AM55"/>
    <mergeCell ref="AN54:AO54"/>
    <mergeCell ref="T54:U54"/>
    <mergeCell ref="V54:W54"/>
    <mergeCell ref="X54:Y54"/>
    <mergeCell ref="E103:F103"/>
    <mergeCell ref="E104:F104"/>
    <mergeCell ref="E105:F105"/>
    <mergeCell ref="E106:F106"/>
    <mergeCell ref="AP54:AQ54"/>
    <mergeCell ref="Z54:Z55"/>
    <mergeCell ref="AA54:AB54"/>
    <mergeCell ref="AC54:AD54"/>
    <mergeCell ref="I54:J54"/>
    <mergeCell ref="K54:L54"/>
    <mergeCell ref="M54:M55"/>
    <mergeCell ref="N54:O54"/>
    <mergeCell ref="P54:Q54"/>
    <mergeCell ref="R54:S54"/>
    <mergeCell ref="G54:H54"/>
  </mergeCells>
  <phoneticPr fontId="3"/>
  <conditionalFormatting sqref="A2:A65536 B103:E104 G103:H106 B105:C105 E105 B106:E106 B107:H65536">
    <cfRule type="cellIs" dxfId="53" priority="53" stopIfTrue="1" operator="equal">
      <formula>0</formula>
    </cfRule>
  </conditionalFormatting>
  <conditionalFormatting sqref="B6:D15">
    <cfRule type="cellIs" dxfId="52" priority="13" stopIfTrue="1" operator="equal">
      <formula>0</formula>
    </cfRule>
  </conditionalFormatting>
  <conditionalFormatting sqref="B17:D19">
    <cfRule type="cellIs" dxfId="51" priority="12" stopIfTrue="1" operator="equal">
      <formula>0</formula>
    </cfRule>
  </conditionalFormatting>
  <conditionalFormatting sqref="B57:D60">
    <cfRule type="cellIs" dxfId="50" priority="11" stopIfTrue="1" operator="equal">
      <formula>0</formula>
    </cfRule>
  </conditionalFormatting>
  <conditionalFormatting sqref="B62:D65">
    <cfRule type="cellIs" dxfId="49" priority="10" stopIfTrue="1" operator="equal">
      <formula>0</formula>
    </cfRule>
  </conditionalFormatting>
  <conditionalFormatting sqref="B67:D68">
    <cfRule type="cellIs" dxfId="48" priority="9" stopIfTrue="1" operator="equal">
      <formula>0</formula>
    </cfRule>
  </conditionalFormatting>
  <conditionalFormatting sqref="B70:D72">
    <cfRule type="cellIs" dxfId="47" priority="8" stopIfTrue="1" operator="equal">
      <formula>0</formula>
    </cfRule>
  </conditionalFormatting>
  <conditionalFormatting sqref="B74:D76">
    <cfRule type="cellIs" dxfId="46" priority="7" stopIfTrue="1" operator="equal">
      <formula>0</formula>
    </cfRule>
  </conditionalFormatting>
  <conditionalFormatting sqref="B78:D80">
    <cfRule type="cellIs" dxfId="45" priority="6" stopIfTrue="1" operator="equal">
      <formula>0</formula>
    </cfRule>
  </conditionalFormatting>
  <conditionalFormatting sqref="B82:D86">
    <cfRule type="cellIs" dxfId="44" priority="5" stopIfTrue="1" operator="equal">
      <formula>0</formula>
    </cfRule>
  </conditionalFormatting>
  <conditionalFormatting sqref="B88:D90">
    <cfRule type="cellIs" dxfId="43" priority="4" stopIfTrue="1" operator="equal">
      <formula>0</formula>
    </cfRule>
  </conditionalFormatting>
  <conditionalFormatting sqref="B92:D94">
    <cfRule type="cellIs" dxfId="42" priority="3" stopIfTrue="1" operator="equal">
      <formula>0</formula>
    </cfRule>
  </conditionalFormatting>
  <conditionalFormatting sqref="B96:D100">
    <cfRule type="cellIs" dxfId="41" priority="2" stopIfTrue="1" operator="equal">
      <formula>0</formula>
    </cfRule>
  </conditionalFormatting>
  <conditionalFormatting sqref="B16:L16 B20:L20">
    <cfRule type="cellIs" dxfId="40" priority="45" stopIfTrue="1" operator="equal">
      <formula>0</formula>
    </cfRule>
  </conditionalFormatting>
  <conditionalFormatting sqref="B21:L21 B25:L25 AM24:AW25 AM27:AW29 AM5:AW6 AM11:AW11 AM20:AW22 B5:L5 N5:Y5 AA5:AL5 M5:M49 AM7:AM10 AM12:AM15 AM17:AM19 C22:L22 B22:B23 C23:D23 AM23 AM26 B26:D28 E27:L28 B30:D34 AM30:AM34 B36:D41 AM36:AM41 B43:D46 AM43:AM46 B48:D49 AM48:AM52">
    <cfRule type="cellIs" dxfId="39" priority="50" stopIfTrue="1" operator="equal">
      <formula>0</formula>
    </cfRule>
  </conditionalFormatting>
  <conditionalFormatting sqref="B24:L24">
    <cfRule type="cellIs" dxfId="38" priority="44" stopIfTrue="1" operator="equal">
      <formula>0</formula>
    </cfRule>
  </conditionalFormatting>
  <conditionalFormatting sqref="B29:L29">
    <cfRule type="cellIs" dxfId="37" priority="43" stopIfTrue="1" operator="equal">
      <formula>0</formula>
    </cfRule>
  </conditionalFormatting>
  <conditionalFormatting sqref="B35:L35">
    <cfRule type="cellIs" dxfId="36" priority="42" stopIfTrue="1" operator="equal">
      <formula>0</formula>
    </cfRule>
  </conditionalFormatting>
  <conditionalFormatting sqref="B42:L42">
    <cfRule type="cellIs" dxfId="35" priority="41" stopIfTrue="1" operator="equal">
      <formula>0</formula>
    </cfRule>
  </conditionalFormatting>
  <conditionalFormatting sqref="B47:L47">
    <cfRule type="cellIs" dxfId="34" priority="40" stopIfTrue="1" operator="equal">
      <formula>0</formula>
    </cfRule>
  </conditionalFormatting>
  <conditionalFormatting sqref="B56:Y56 M57:M60 B61:Y61 M62:M65 B66:Y66 M67:M68 B69:Y69 M70:M72 B73:Y73 M74:M76 B77:Y77 M78:M80 B81:Y81 M82:M86 B87:Y87 M88:M90 B91:Y91 M92:M94 B95:Y95 M96:M100">
    <cfRule type="cellIs" dxfId="33" priority="33" stopIfTrue="1" operator="equal">
      <formula>0</formula>
    </cfRule>
  </conditionalFormatting>
  <conditionalFormatting sqref="E21:F21">
    <cfRule type="cellIs" dxfId="32" priority="48" stopIfTrue="1" operator="equal">
      <formula>0</formula>
    </cfRule>
  </conditionalFormatting>
  <conditionalFormatting sqref="E25:H25">
    <cfRule type="cellIs" dxfId="31" priority="47" stopIfTrue="1" operator="equal">
      <formula>0</formula>
    </cfRule>
  </conditionalFormatting>
  <conditionalFormatting sqref="J25:L25">
    <cfRule type="cellIs" dxfId="30" priority="1" stopIfTrue="1" operator="equal">
      <formula>0</formula>
    </cfRule>
  </conditionalFormatting>
  <conditionalFormatting sqref="M52">
    <cfRule type="cellIs" dxfId="29" priority="52" stopIfTrue="1" operator="equal">
      <formula>0</formula>
    </cfRule>
  </conditionalFormatting>
  <conditionalFormatting sqref="N16:Y16 N20:Y22 N24:Y25 N27:Y29 N35:Y35 N42:Y42 N47:Y47">
    <cfRule type="cellIs" dxfId="28" priority="35" stopIfTrue="1" operator="equal">
      <formula>0</formula>
    </cfRule>
  </conditionalFormatting>
  <conditionalFormatting sqref="Z5:Z100">
    <cfRule type="cellIs" dxfId="27" priority="49" stopIfTrue="1" operator="equal">
      <formula>0</formula>
    </cfRule>
  </conditionalFormatting>
  <conditionalFormatting sqref="AA6:AL6 AA11:AL11 AE16:AL16 AE20:AL22 AE24:AL25 AE27:AL29 AE35:AL35 AE42:AL42 AE47:AL47">
    <cfRule type="cellIs" dxfId="26" priority="18" stopIfTrue="1" operator="equal">
      <formula>0</formula>
    </cfRule>
  </conditionalFormatting>
  <conditionalFormatting sqref="AA56:AM56 AA61:AM61 AA66:AM66 AA69:AM69 AA73:AM73 AA77:AM77 AA81:AM81 AA87:AM87 AA91:AM91 AA95:AM95 AM57:AM60 AM62:AM65 AM67:AM68 AM70:AM72 AM74:AM76 AM78:AM80 AM82:AM86 AM88:AM90 AM92:AM94 AM96:AM100">
    <cfRule type="cellIs" dxfId="25" priority="17" stopIfTrue="1" operator="equal">
      <formula>0</formula>
    </cfRule>
  </conditionalFormatting>
  <conditionalFormatting sqref="AE6:AL6 AE11:AL11 AA16:AL16 AA20:AL22 AA24:AL25 AA27:AL29 AA35:AL35 AA42:AL42 AA47:AL47">
    <cfRule type="cellIs" dxfId="24" priority="19" stopIfTrue="1" operator="equal">
      <formula>0</formula>
    </cfRule>
  </conditionalFormatting>
  <conditionalFormatting sqref="AE56:AL56 AE61:AL61 AE66:AL66 AE69:AL69 AE73:AL73 AE77:AL77 AE81:AL81 AE87:AL87 AE91:AL91 AE95:AL95">
    <cfRule type="cellIs" dxfId="23" priority="16" stopIfTrue="1" operator="equal">
      <formula>0</formula>
    </cfRule>
  </conditionalFormatting>
  <conditionalFormatting sqref="AM16:AW16">
    <cfRule type="cellIs" dxfId="22" priority="46" stopIfTrue="1" operator="equal">
      <formula>0</formula>
    </cfRule>
  </conditionalFormatting>
  <conditionalFormatting sqref="AM35:AW35">
    <cfRule type="cellIs" dxfId="21" priority="37" stopIfTrue="1" operator="equal">
      <formula>0</formula>
    </cfRule>
  </conditionalFormatting>
  <conditionalFormatting sqref="AM42:AW42">
    <cfRule type="cellIs" dxfId="20" priority="36" stopIfTrue="1" operator="equal">
      <formula>0</formula>
    </cfRule>
  </conditionalFormatting>
  <conditionalFormatting sqref="AM47:AW47">
    <cfRule type="cellIs" dxfId="19" priority="34" stopIfTrue="1" operator="equal">
      <formula>0</formula>
    </cfRule>
  </conditionalFormatting>
  <conditionalFormatting sqref="AN6:AW6 AN11:AW11 E6:L6 N6:Y6 E11:L11 N11:Y11">
    <cfRule type="cellIs" dxfId="18" priority="51" stopIfTrue="1" operator="equal">
      <formula>0</formula>
    </cfRule>
  </conditionalFormatting>
  <conditionalFormatting sqref="AN20:AW20">
    <cfRule type="cellIs" dxfId="17" priority="39" stopIfTrue="1" operator="equal">
      <formula>0</formula>
    </cfRule>
  </conditionalFormatting>
  <conditionalFormatting sqref="AN24:AW24">
    <cfRule type="cellIs" dxfId="16" priority="31" stopIfTrue="1" operator="equal">
      <formula>0</formula>
    </cfRule>
  </conditionalFormatting>
  <conditionalFormatting sqref="AN29:AW29">
    <cfRule type="cellIs" dxfId="15" priority="38" stopIfTrue="1" operator="equal">
      <formula>0</formula>
    </cfRule>
  </conditionalFormatting>
  <conditionalFormatting sqref="AN35:AW35 AN42:AW42 AN47:AW47 AN6:AW6 AN11:AW11 AN16:AW16 AN20:AW22 AN24:AW25 AN27:AW29">
    <cfRule type="cellIs" dxfId="14" priority="28" stopIfTrue="1" operator="equal">
      <formula>0</formula>
    </cfRule>
  </conditionalFormatting>
  <conditionalFormatting sqref="AN56:AW56 AN61:AW61 AN66:AW66 AN69:AW69 AN73:AW73 AN77:AW77 AN81:AW81 AN87:AW87 AN91:AW91 AN95:AW95">
    <cfRule type="cellIs" dxfId="13" priority="14" stopIfTrue="1" operator="equal">
      <formula>0</formula>
    </cfRule>
    <cfRule type="cellIs" dxfId="12" priority="15" stopIfTrue="1" operator="equal">
      <formula>0</formula>
    </cfRule>
  </conditionalFormatting>
  <conditionalFormatting sqref="AR25">
    <cfRule type="cellIs" dxfId="11" priority="32" stopIfTrue="1" operator="equal">
      <formula>0</formula>
    </cfRule>
  </conditionalFormatting>
  <conditionalFormatting sqref="AT22">
    <cfRule type="cellIs" dxfId="10" priority="25" stopIfTrue="1" operator="equal">
      <formula>0</formula>
    </cfRule>
  </conditionalFormatting>
  <conditionalFormatting sqref="AT25:AU25">
    <cfRule type="cellIs" dxfId="9" priority="24" stopIfTrue="1" operator="equal">
      <formula>0</formula>
    </cfRule>
  </conditionalFormatting>
  <conditionalFormatting sqref="AV21">
    <cfRule type="cellIs" dxfId="8" priority="27" stopIfTrue="1" operator="equal">
      <formula>0</formula>
    </cfRule>
  </conditionalFormatting>
  <conditionalFormatting sqref="AV27:AV28">
    <cfRule type="cellIs" dxfId="7" priority="30" stopIfTrue="1" operator="equal">
      <formula>0</formula>
    </cfRule>
  </conditionalFormatting>
  <conditionalFormatting sqref="AV35 AV42 AV47">
    <cfRule type="cellIs" dxfId="6" priority="20" stopIfTrue="1" operator="equal">
      <formula>0</formula>
    </cfRule>
  </conditionalFormatting>
  <conditionalFormatting sqref="AV35">
    <cfRule type="cellIs" dxfId="5" priority="23" stopIfTrue="1" operator="equal">
      <formula>0</formula>
    </cfRule>
  </conditionalFormatting>
  <conditionalFormatting sqref="AV42">
    <cfRule type="cellIs" dxfId="4" priority="22" stopIfTrue="1" operator="equal">
      <formula>0</formula>
    </cfRule>
  </conditionalFormatting>
  <conditionalFormatting sqref="AV47">
    <cfRule type="cellIs" dxfId="3" priority="21" stopIfTrue="1" operator="equal">
      <formula>0</formula>
    </cfRule>
  </conditionalFormatting>
  <conditionalFormatting sqref="AW22">
    <cfRule type="cellIs" dxfId="2" priority="26" stopIfTrue="1" operator="equal">
      <formula>0</formula>
    </cfRule>
  </conditionalFormatting>
  <conditionalFormatting sqref="AW25 AW27">
    <cfRule type="cellIs" dxfId="1" priority="29" stopIfTrue="1" operator="equal">
      <formula>0</formula>
    </cfRule>
  </conditionalFormatting>
  <conditionalFormatting sqref="AX1:IR30 B2:AW4 AY31:IR31 AX32:IR1048576 B50:Y51 AA50:AL51 AN50:AW51 M53:W53 AA53:AI53 AO53:AT53 B53:G55 H54:Y55 AA54:AW55 B101:H102 M101:U65536 Z101:AH65536 AM101:AS65536 I102:L65536 V102:Y65536 AI102:AL65536 AT102:AW65536">
    <cfRule type="cellIs" dxfId="0" priority="54" stopIfTrue="1" operator="equal">
      <formula>0</formula>
    </cfRule>
  </conditionalFormatting>
  <printOptions gridLinesSet="0"/>
  <pageMargins left="0.59055118110236227" right="0.59055118110236227" top="0.78740157480314965" bottom="0.59055118110236227" header="0.78740157480314965" footer="0.59055118110236227"/>
  <pageSetup paperSize="9" scale="97" orientation="portrait" blackAndWhite="1" r:id="rId1"/>
  <headerFooter alignWithMargins="0">
    <oddHeader xml:space="preserve">&amp;R
</oddHeader>
  </headerFooter>
  <rowBreaks count="1" manualBreakCount="1">
    <brk id="49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住基台帳人口</vt:lpstr>
      <vt:lpstr>住基台帳人口!Print_Area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尾野　峻也</dc:creator>
  <cp:lastModifiedBy>国分寺市</cp:lastModifiedBy>
  <dcterms:created xsi:type="dcterms:W3CDTF">2015-06-05T18:19:34Z</dcterms:created>
  <dcterms:modified xsi:type="dcterms:W3CDTF">2025-04-14T02:21:53Z</dcterms:modified>
</cp:coreProperties>
</file>